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Z:\Director_01\1. Negocios Direccion\315696 PA AYP OXI GEOPARK TRANSPORTE 2025\6 Contratación derivada\2 Interventoria\FORMULARIOS\"/>
    </mc:Choice>
  </mc:AlternateContent>
  <xr:revisionPtr revIDLastSave="0" documentId="13_ncr:1_{6729F983-249E-438E-BB91-A587F05CBDB2}" xr6:coauthVersionLast="47" xr6:coauthVersionMax="47" xr10:uidLastSave="{00000000-0000-0000-0000-000000000000}"/>
  <bookViews>
    <workbookView xWindow="-110" yWindow="-110" windowWidth="19420" windowHeight="10300" activeTab="1" xr2:uid="{1CA4DFCD-A0A1-43C8-AA09-6B86308CC24D}"/>
  </bookViews>
  <sheets>
    <sheet name="Desglosado Tauramena" sheetId="1" r:id="rId1"/>
    <sheet name="Final Tauramena" sheetId="2" r:id="rId2"/>
    <sheet name="Publicar Tauramen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 l="1"/>
  <c r="G48" i="2"/>
  <c r="G11" i="1"/>
  <c r="G12" i="1"/>
  <c r="G13" i="1"/>
  <c r="G14" i="1"/>
  <c r="G15" i="1"/>
  <c r="G16" i="1"/>
  <c r="G17" i="1"/>
  <c r="G27" i="1"/>
  <c r="G28" i="1"/>
  <c r="G28" i="2"/>
  <c r="G27" i="2"/>
  <c r="G17" i="2"/>
  <c r="G16" i="2"/>
  <c r="G15" i="2"/>
  <c r="G14" i="2"/>
  <c r="G13" i="2"/>
  <c r="G12" i="2"/>
  <c r="G37" i="2" l="1"/>
  <c r="G39" i="2" s="1"/>
  <c r="G56" i="1" l="1"/>
  <c r="G55" i="1"/>
  <c r="G54" i="1"/>
  <c r="G53" i="1"/>
  <c r="G51" i="1"/>
  <c r="G50" i="1"/>
  <c r="G49" i="1"/>
  <c r="G48" i="1"/>
  <c r="G47" i="1"/>
  <c r="G45" i="1"/>
  <c r="G57" i="1" l="1"/>
  <c r="G44" i="2" s="1"/>
  <c r="G46" i="2" s="1"/>
  <c r="G47" i="2" s="1"/>
  <c r="G49" i="2" s="1"/>
  <c r="G50" i="2" s="1"/>
  <c r="H51" i="2" s="1"/>
  <c r="G37" i="1"/>
  <c r="G39" i="1" s="1"/>
  <c r="G58" i="1" l="1"/>
  <c r="G60" i="1" s="1"/>
  <c r="G61" i="1" s="1"/>
</calcChain>
</file>

<file path=xl/sharedStrings.xml><?xml version="1.0" encoding="utf-8"?>
<sst xmlns="http://schemas.openxmlformats.org/spreadsheetml/2006/main" count="270" uniqueCount="105">
  <si>
    <t>OBJETO
“INTERVENTORÍA INTEGRAL PARA EL PROYECTO: “CONSTRUCCIÓN EN PAVIMENTO ASFÁLTICO DE LA VÍA QUE COMUNICA LA VEREDA LA VENGANZA CON LA MARGINAL DE LA SELVA EN EL MUNICIPIO DE TAURAMENA DEPARTAMENTO DEL CASANARE”</t>
  </si>
  <si>
    <t>PRESUPUESTO OFICIAL</t>
  </si>
  <si>
    <t>PLAZO:</t>
  </si>
  <si>
    <t>5 MESES</t>
  </si>
  <si>
    <t>CARGO / OFICIO</t>
  </si>
  <si>
    <t>COSTOS</t>
  </si>
  <si>
    <t>PRIMA</t>
  </si>
  <si>
    <t>PARTICIPACIÓN</t>
  </si>
  <si>
    <t>VALOR</t>
  </si>
  <si>
    <t>DE PERSONAL</t>
  </si>
  <si>
    <t>REGIONAL</t>
  </si>
  <si>
    <t>(h-mes)</t>
  </si>
  <si>
    <t>PARCIAL ($)</t>
  </si>
  <si>
    <t>(1)</t>
  </si>
  <si>
    <t>(2)</t>
  </si>
  <si>
    <t>(3)</t>
  </si>
  <si>
    <t>((1)+(2))*(3) = (4)</t>
  </si>
  <si>
    <t>No. Perfil</t>
  </si>
  <si>
    <t xml:space="preserve">COSTOS DIRECTOS DE PERSONAL </t>
  </si>
  <si>
    <t>PERSONAL PROFESIONAL</t>
  </si>
  <si>
    <t>Director de Interventoría</t>
  </si>
  <si>
    <t xml:space="preserve">Ingeniero Residente de Interventoria </t>
  </si>
  <si>
    <t>Profesional Ambiental</t>
  </si>
  <si>
    <t>Profesional Social</t>
  </si>
  <si>
    <t>Ingeniero Auxiliar de Interventoría</t>
  </si>
  <si>
    <t>Profesional de Aseguramiento o Gestión de la Calidad</t>
  </si>
  <si>
    <t>Profesional SIG</t>
  </si>
  <si>
    <t>MONTO AGOTABLE DE ESPECIALISTAS (conforman esta bolsa los especialistas de amarillo)</t>
  </si>
  <si>
    <t>NO MODIFICAR</t>
  </si>
  <si>
    <t xml:space="preserve">Especialista en Pavimentos y/o Vías </t>
  </si>
  <si>
    <t xml:space="preserve">Esspecialista Juridico </t>
  </si>
  <si>
    <t>Especialista Ambiental</t>
  </si>
  <si>
    <t xml:space="preserve">Especialista en Geología y/o Geotecnia </t>
  </si>
  <si>
    <t>Especialista en Hidráulica e Hidrología</t>
  </si>
  <si>
    <t>Especialista en Estructuras</t>
  </si>
  <si>
    <t>Especialista en Diseño Geométrico</t>
  </si>
  <si>
    <t>PERSONAL TÉCNICO</t>
  </si>
  <si>
    <t xml:space="preserve">Inspector </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</si>
  <si>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</si>
  <si>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</si>
  <si>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</si>
  <si>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</si>
  <si>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</si>
  <si>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</si>
  <si>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</si>
  <si>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</si>
  <si>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</si>
  <si>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</si>
  <si>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CONCEPTO</t>
  </si>
  <si>
    <t>UNIDAD</t>
  </si>
  <si>
    <t>COSTO</t>
  </si>
  <si>
    <t>UTILIZACION</t>
  </si>
  <si>
    <t>($)</t>
  </si>
  <si>
    <t>(7)</t>
  </si>
  <si>
    <t>(8)</t>
  </si>
  <si>
    <t>(7)*(8)) = (9)</t>
  </si>
  <si>
    <t>VIÁTICOS</t>
  </si>
  <si>
    <t>Viáticos Director y/o Especialistas</t>
  </si>
  <si>
    <t>Día</t>
  </si>
  <si>
    <t>COSTOS DE ALQUILER DE EQUIPOS Y OFICINA</t>
  </si>
  <si>
    <t>Vehículo tipo campero ó camioneta  (incluye peajes, conductor y combustible) y cuyo modelo sea hasta diez (10) años anteriores al año de suscripción del contrato.</t>
  </si>
  <si>
    <t>Según comprobante por mes</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</si>
  <si>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</si>
  <si>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</si>
  <si>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</si>
  <si>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</si>
  <si>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</si>
  <si>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</si>
  <si>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</si>
  <si>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</si>
  <si>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</si>
  <si>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r>
      <t xml:space="preserve">SUBTOTAL OTROS COSTOS= SUMATORIA DE (9) = </t>
    </r>
    <r>
      <rPr>
        <b/>
        <sz val="11"/>
        <color indexed="12"/>
        <rFont val="Arial Narrow"/>
        <family val="2"/>
      </rPr>
      <t>(B)</t>
    </r>
  </si>
  <si>
    <t>SUBTOTAL COSTOS BASICOS = (A) + (B) = (C)</t>
  </si>
  <si>
    <t>IVA = 19% * [(C)+(D)] = (E)</t>
  </si>
  <si>
    <t>COSTO TOTAL = (C) + (D) + (F)</t>
  </si>
  <si>
    <t>NOTAS:</t>
  </si>
  <si>
    <t>1. . El  Personal con dedicación del 100% en la interventoria, debe permanecer de tiempo completo en el lugar de ejecución de la obra, so pena de incurrir en falta grave a sus obligaciones, con la consecuente aplicación de las sanciones establecidas contractualmente.</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</si>
  <si>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</si>
  <si>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2.1. . Los costos directos de personal deben estar soportados por la nómina firmada, los cuales se anexarán al acta de costos para el trámite correspondiente ante LA ENTIDAD CONTRATANTE.</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</si>
  <si>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</si>
  <si>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</si>
  <si>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2.4. .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</si>
  <si>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2.5. AJUSTES POR CAMBIO DE VIGENCIA : El presente proceso no considera ni aplica, ajustes por cambio de vigencia.</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</si>
  <si>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</si>
  <si>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</si>
  <si>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</si>
  <si>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2.9. El GRUPO 2 COSTOS VARIABLES incluira elementos obligatorios para este proceso de selección, los cuales se estipularan en el documento "Anexo Tecnico" correspondiente.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</si>
  <si>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</si>
  <si>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</si>
  <si>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</si>
  <si>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</si>
  <si>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</si>
  <si>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r>
      <t>((1)+(2))*(3) =</t>
    </r>
    <r>
      <rPr>
        <b/>
        <sz val="8"/>
        <color indexed="12"/>
        <rFont val="Arial Narrow"/>
        <family val="2"/>
      </rPr>
      <t xml:space="preserve"> (4)</t>
    </r>
  </si>
  <si>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</si>
  <si>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</si>
  <si>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</si>
  <si>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</si>
  <si>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</si>
  <si>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</si>
  <si>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</si>
  <si>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$ 132.345.000* (…)N%</t>
  </si>
  <si>
    <t>COSTO TOTAL = (C) + (D) + (E)</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</si>
  <si>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8"/>
        <color rgb="FFFF0000"/>
        <rFont val="Arial Narrow"/>
        <family val="2"/>
      </rPr>
      <t>18 y 28 años</t>
    </r>
    <r>
      <rPr>
        <sz val="8"/>
        <color rgb="FF000000"/>
        <rFont val="Arial Narrow"/>
        <family val="2"/>
      </rPr>
      <t xml:space="preserve"> </t>
    </r>
  </si>
  <si>
    <t>BOLSA PARA FRENTE ADICIONAL (D)</t>
  </si>
  <si>
    <t xml:space="preserve">3. En aras de implementar la generación de primer empleo, un (1)  Inspector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</si>
</sst>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quot;$&quot;\ * #,##0.00_-;_-&quot;$&quot;\ * &quot;-&quot;_-;_-@_-"/>
    <numFmt numFmtId="170" formatCode="_(&quot;$&quot;\ * #,##0.00_);_(&quot;$&quot;\ * \(#,##0.00\);_(&quot;$&quot;\ * &quot;-&quot;??_);_(@_)"/>
    <numFmt numFmtId="171" formatCode="0.000%"/>
  </numFmts>
  <fonts count="33" x14ac:knownFonts="1">
    <font>
      <sz val="11"/>
      <color theme="1"/>
      <name val="Aptos Narrow"/>
      <family val="2"/>
      <scheme val="minor"/>
    </font>
    <font>
      <sz val="11"/>
      <color theme="1"/>
      <name val="Aptos Narrow"/>
      <family val="2"/>
      <scheme val="minor"/>
    </font>
    <font>
      <sz val="12"/>
      <color indexed="8"/>
      <name val="Verdana"/>
      <family val="2"/>
    </font>
    <font>
      <sz val="10"/>
      <name val="Aptos Narrow"/>
      <family val="2"/>
    </font>
    <font>
      <sz val="11"/>
      <color theme="1"/>
      <name val="Arial Narrow"/>
      <family val="2"/>
    </font>
    <font>
      <b/>
      <sz val="10"/>
      <name val="Aptos Narrow"/>
      <family val="2"/>
    </font>
    <font>
      <sz val="10"/>
      <color indexed="8"/>
      <name val="Aptos Narrow"/>
      <family val="2"/>
    </font>
    <font>
      <b/>
      <sz val="10"/>
      <color indexed="12"/>
      <name val="Aptos Narrow"/>
      <family val="2"/>
    </font>
    <font>
      <b/>
      <u/>
      <sz val="10"/>
      <name val="Aptos Narrow"/>
      <family val="2"/>
    </font>
    <font>
      <sz val="10"/>
      <name val="Arial"/>
      <family val="2"/>
    </font>
    <font>
      <b/>
      <sz val="10"/>
      <color rgb="FFFF0000"/>
      <name val="Aptos Narrow"/>
      <family val="2"/>
    </font>
    <font>
      <sz val="10"/>
      <color theme="0" tint="-0.249977111117893"/>
      <name val="Aptos Narrow"/>
      <family val="2"/>
    </font>
    <font>
      <b/>
      <sz val="10"/>
      <color rgb="FF000000"/>
      <name val="Aptos Narrow"/>
      <family val="2"/>
    </font>
    <font>
      <sz val="10"/>
      <color rgb="FF000000"/>
      <name val="Aptos Narrow"/>
      <family val="2"/>
    </font>
    <font>
      <sz val="10"/>
      <color theme="1"/>
      <name val="Aptos Narrow"/>
      <family val="2"/>
    </font>
    <font>
      <b/>
      <sz val="11"/>
      <color indexed="12"/>
      <name val="Arial Narrow"/>
      <family val="2"/>
    </font>
    <font>
      <sz val="11"/>
      <color indexed="8"/>
      <name val="Calibri"/>
      <family val="2"/>
    </font>
    <font>
      <b/>
      <sz val="10"/>
      <color indexed="8"/>
      <name val="Aptos Narrow"/>
      <family val="2"/>
    </font>
    <font>
      <sz val="9"/>
      <name val="Arial Narrow"/>
      <family val="2"/>
    </font>
    <font>
      <b/>
      <sz val="9"/>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b/>
      <sz val="9"/>
      <color rgb="FFFF0000"/>
      <name val="Arial Narrow"/>
      <family val="2"/>
    </font>
    <font>
      <sz val="9"/>
      <color theme="0" tint="-0.249977111117893"/>
      <name val="Arial Narrow"/>
      <family val="2"/>
    </font>
    <font>
      <sz val="11"/>
      <name val="Arial Narrow"/>
      <family val="2"/>
    </font>
    <font>
      <b/>
      <sz val="9"/>
      <color theme="1"/>
      <name val="Arial Narrow"/>
      <family val="2"/>
    </font>
    <font>
      <b/>
      <sz val="8"/>
      <color indexed="8"/>
      <name val="Arial Narrow"/>
      <family val="2"/>
    </font>
    <font>
      <sz val="8"/>
      <color rgb="FF000000"/>
      <name val="Arial Narrow"/>
      <family val="2"/>
    </font>
    <font>
      <sz val="8"/>
      <color rgb="FFFF0000"/>
      <name val="Arial Narrow"/>
      <family val="2"/>
    </font>
    <font>
      <sz val="10"/>
      <name val="Arial Narrow"/>
      <family val="2"/>
    </font>
    <font>
      <sz val="12"/>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4" fillId="0" borderId="0"/>
    <xf numFmtId="0" fontId="2" fillId="0" borderId="0" applyNumberFormat="0" applyFill="0" applyBorder="0" applyProtection="0">
      <alignment vertical="top"/>
    </xf>
    <xf numFmtId="166" fontId="9" fillId="0" borderId="0" applyFont="0" applyFill="0" applyBorder="0" applyAlignment="0" applyProtection="0"/>
    <xf numFmtId="0" fontId="2" fillId="0" borderId="0" applyNumberFormat="0" applyFill="0" applyBorder="0" applyProtection="0">
      <alignment vertical="top"/>
    </xf>
    <xf numFmtId="0" fontId="9" fillId="0" borderId="0"/>
    <xf numFmtId="9" fontId="4" fillId="0" borderId="0" applyFont="0" applyFill="0" applyBorder="0" applyAlignment="0" applyProtection="0"/>
    <xf numFmtId="0" fontId="9" fillId="0" borderId="0"/>
    <xf numFmtId="0" fontId="9" fillId="0" borderId="0"/>
    <xf numFmtId="42" fontId="1" fillId="0" borderId="0" applyFont="0" applyFill="0" applyBorder="0" applyAlignment="0" applyProtection="0"/>
    <xf numFmtId="170" fontId="16" fillId="0" borderId="0" applyFont="0" applyFill="0" applyBorder="0" applyAlignment="0" applyProtection="0"/>
    <xf numFmtId="170" fontId="16" fillId="0" borderId="0" applyFont="0" applyFill="0" applyBorder="0" applyAlignment="0" applyProtection="0"/>
    <xf numFmtId="0" fontId="9" fillId="0" borderId="0"/>
    <xf numFmtId="0" fontId="16" fillId="0" borderId="0"/>
  </cellStyleXfs>
  <cellXfs count="373">
    <xf numFmtId="0" fontId="0" fillId="0" borderId="0" xfId="0"/>
    <xf numFmtId="0" fontId="3" fillId="2" borderId="1" xfId="5" applyFont="1" applyFill="1" applyBorder="1" applyAlignment="1">
      <alignment horizontal="center" vertical="center" wrapText="1"/>
    </xf>
    <xf numFmtId="0" fontId="3" fillId="2" borderId="2" xfId="5" applyFont="1" applyFill="1" applyBorder="1" applyAlignment="1">
      <alignment horizontal="center" vertical="center" wrapText="1"/>
    </xf>
    <xf numFmtId="164" fontId="3" fillId="2" borderId="2" xfId="5" applyNumberFormat="1" applyFont="1" applyFill="1" applyBorder="1" applyAlignment="1">
      <alignment horizontal="justify" vertical="center" wrapText="1"/>
    </xf>
    <xf numFmtId="0" fontId="3" fillId="2" borderId="2" xfId="5" applyFont="1" applyFill="1" applyBorder="1" applyAlignment="1">
      <alignment vertical="center" wrapText="1"/>
    </xf>
    <xf numFmtId="164" fontId="3" fillId="2" borderId="3" xfId="5" applyNumberFormat="1" applyFont="1" applyFill="1" applyBorder="1" applyAlignment="1">
      <alignment vertical="center" wrapText="1"/>
    </xf>
    <xf numFmtId="0" fontId="3" fillId="3" borderId="4" xfId="0" applyFont="1" applyFill="1" applyBorder="1" applyAlignment="1">
      <alignment horizontal="center" vertical="center" wrapText="1"/>
    </xf>
    <xf numFmtId="0" fontId="3" fillId="2" borderId="0" xfId="5" applyFont="1" applyFill="1" applyAlignment="1">
      <alignment vertical="center" wrapText="1"/>
    </xf>
    <xf numFmtId="0" fontId="3" fillId="0" borderId="0" xfId="5" applyFont="1" applyFill="1" applyAlignment="1">
      <alignment vertical="center" wrapText="1"/>
    </xf>
    <xf numFmtId="0" fontId="5" fillId="2" borderId="5" xfId="5" applyFont="1" applyFill="1" applyBorder="1" applyAlignment="1">
      <alignment horizontal="center" vertical="center" wrapText="1"/>
    </xf>
    <xf numFmtId="0" fontId="5" fillId="2" borderId="1" xfId="5" applyFont="1" applyFill="1" applyBorder="1" applyAlignment="1">
      <alignment vertical="center" wrapText="1"/>
    </xf>
    <xf numFmtId="0" fontId="6" fillId="2" borderId="2" xfId="5" applyFont="1" applyFill="1" applyBorder="1" applyAlignment="1">
      <alignment vertical="center" wrapText="1"/>
    </xf>
    <xf numFmtId="164" fontId="6" fillId="2" borderId="2" xfId="5" applyNumberFormat="1" applyFont="1" applyFill="1" applyBorder="1" applyAlignment="1">
      <alignment vertical="center" wrapText="1"/>
    </xf>
    <xf numFmtId="164" fontId="6" fillId="2" borderId="3" xfId="5" applyNumberFormat="1" applyFont="1" applyFill="1" applyBorder="1" applyAlignment="1">
      <alignment vertical="center" wrapText="1"/>
    </xf>
    <xf numFmtId="0" fontId="3" fillId="2" borderId="0" xfId="5" applyFont="1" applyFill="1" applyAlignment="1">
      <alignment horizontal="right" vertical="center" wrapText="1"/>
    </xf>
    <xf numFmtId="0" fontId="5" fillId="2" borderId="11" xfId="5" applyFont="1" applyFill="1" applyBorder="1" applyAlignment="1">
      <alignment horizontal="center" vertical="center" wrapText="1"/>
    </xf>
    <xf numFmtId="164" fontId="5" fillId="2" borderId="11" xfId="5" applyNumberFormat="1" applyFont="1" applyFill="1" applyBorder="1" applyAlignment="1">
      <alignment horizontal="center" vertical="center" wrapText="1"/>
    </xf>
    <xf numFmtId="164" fontId="5" fillId="2" borderId="3" xfId="5" applyNumberFormat="1" applyFont="1" applyFill="1" applyBorder="1" applyAlignment="1">
      <alignment horizontal="center" vertical="center" wrapText="1"/>
    </xf>
    <xf numFmtId="0" fontId="5" fillId="2" borderId="13" xfId="5" applyFont="1" applyFill="1" applyBorder="1" applyAlignment="1">
      <alignment horizontal="center" vertical="center" wrapText="1"/>
    </xf>
    <xf numFmtId="164" fontId="5" fillId="2" borderId="13" xfId="5" applyNumberFormat="1" applyFont="1" applyFill="1" applyBorder="1" applyAlignment="1">
      <alignment horizontal="center" vertical="center" wrapText="1"/>
    </xf>
    <xf numFmtId="164" fontId="5" fillId="2" borderId="14" xfId="5" applyNumberFormat="1" applyFont="1" applyFill="1" applyBorder="1" applyAlignment="1">
      <alignment horizontal="center" vertical="center" wrapText="1"/>
    </xf>
    <xf numFmtId="0" fontId="7" fillId="0" borderId="16" xfId="5" quotePrefix="1" applyFont="1" applyBorder="1" applyAlignment="1">
      <alignment horizontal="center" vertical="center" wrapText="1"/>
    </xf>
    <xf numFmtId="164" fontId="7" fillId="0" borderId="16" xfId="5" quotePrefix="1" applyNumberFormat="1" applyFont="1" applyBorder="1" applyAlignment="1">
      <alignment horizontal="center" vertical="center" wrapText="1"/>
    </xf>
    <xf numFmtId="164" fontId="7" fillId="0" borderId="17" xfId="5" quotePrefix="1" applyNumberFormat="1" applyFont="1" applyBorder="1" applyAlignment="1">
      <alignment horizontal="center" vertical="center" wrapText="1"/>
    </xf>
    <xf numFmtId="0" fontId="5" fillId="2" borderId="18" xfId="5" applyFont="1" applyFill="1" applyBorder="1" applyAlignment="1">
      <alignment vertical="center" wrapText="1"/>
    </xf>
    <xf numFmtId="0" fontId="8" fillId="4" borderId="19" xfId="5" applyFont="1" applyFill="1" applyBorder="1" applyAlignment="1">
      <alignment vertical="center" wrapText="1"/>
    </xf>
    <xf numFmtId="0" fontId="8" fillId="4" borderId="20" xfId="5" applyFont="1" applyFill="1" applyBorder="1" applyAlignment="1">
      <alignment vertical="center" wrapText="1"/>
    </xf>
    <xf numFmtId="0" fontId="3" fillId="5" borderId="21" xfId="5" applyFont="1" applyFill="1" applyBorder="1" applyAlignment="1">
      <alignment horizontal="center" vertical="center" wrapText="1"/>
    </xf>
    <xf numFmtId="0" fontId="5" fillId="5" borderId="4" xfId="5" applyFont="1" applyFill="1" applyBorder="1" applyAlignment="1">
      <alignment vertical="center" wrapText="1"/>
    </xf>
    <xf numFmtId="164" fontId="5" fillId="5" borderId="4" xfId="5" applyNumberFormat="1" applyFont="1" applyFill="1" applyBorder="1" applyAlignment="1">
      <alignment vertical="center" wrapText="1"/>
    </xf>
    <xf numFmtId="164" fontId="5" fillId="5" borderId="22" xfId="5" applyNumberFormat="1" applyFont="1" applyFill="1" applyBorder="1" applyAlignment="1">
      <alignment vertical="center" wrapText="1"/>
    </xf>
    <xf numFmtId="0" fontId="3" fillId="6" borderId="21" xfId="5" applyFont="1" applyFill="1" applyBorder="1" applyAlignment="1">
      <alignment horizontal="center" vertical="center" wrapText="1"/>
    </xf>
    <xf numFmtId="0" fontId="3" fillId="0" borderId="4" xfId="7" applyFont="1" applyFill="1" applyBorder="1" applyAlignment="1">
      <alignment vertical="center" wrapText="1"/>
    </xf>
    <xf numFmtId="165" fontId="3" fillId="0" borderId="4" xfId="7" applyNumberFormat="1" applyFont="1" applyFill="1" applyBorder="1" applyAlignment="1">
      <alignment horizontal="center" vertical="center" wrapText="1"/>
    </xf>
    <xf numFmtId="164" fontId="3" fillId="0" borderId="4" xfId="5" applyNumberFormat="1" applyFont="1" applyBorder="1" applyAlignment="1">
      <alignment horizontal="right" vertical="center" wrapText="1"/>
    </xf>
    <xf numFmtId="2" fontId="3" fillId="0" borderId="4" xfId="7" applyNumberFormat="1" applyFont="1" applyFill="1" applyBorder="1" applyAlignment="1">
      <alignment horizontal="center" vertical="center" wrapText="1"/>
    </xf>
    <xf numFmtId="164" fontId="3" fillId="0" borderId="22" xfId="8" applyNumberFormat="1" applyFont="1" applyBorder="1" applyAlignment="1">
      <alignment horizontal="right" vertical="center" wrapText="1"/>
    </xf>
    <xf numFmtId="44" fontId="3" fillId="2" borderId="0" xfId="2" applyFont="1" applyFill="1" applyAlignment="1">
      <alignment vertical="center" wrapText="1"/>
    </xf>
    <xf numFmtId="0" fontId="3" fillId="0" borderId="4" xfId="9" applyFont="1" applyFill="1" applyBorder="1" applyAlignment="1">
      <alignment vertical="center" wrapText="1"/>
    </xf>
    <xf numFmtId="0" fontId="3" fillId="6" borderId="23" xfId="5" applyFont="1" applyFill="1" applyBorder="1" applyAlignment="1">
      <alignment horizontal="center" vertical="center" wrapText="1"/>
    </xf>
    <xf numFmtId="0" fontId="3" fillId="2" borderId="0" xfId="5" applyNumberFormat="1" applyFont="1" applyFill="1" applyAlignment="1">
      <alignment vertical="center" wrapText="1"/>
    </xf>
    <xf numFmtId="0" fontId="3" fillId="0" borderId="21" xfId="5" applyFont="1" applyFill="1" applyBorder="1" applyAlignment="1">
      <alignment horizontal="center" vertical="center" wrapText="1"/>
    </xf>
    <xf numFmtId="165" fontId="3" fillId="7" borderId="4" xfId="10" applyNumberFormat="1" applyFont="1" applyFill="1" applyBorder="1" applyAlignment="1">
      <alignment horizontal="center" vertical="center" wrapText="1"/>
    </xf>
    <xf numFmtId="2" fontId="3" fillId="7" borderId="4" xfId="7" applyNumberFormat="1" applyFont="1" applyFill="1" applyBorder="1" applyAlignment="1">
      <alignment horizontal="center" vertical="center" wrapText="1"/>
    </xf>
    <xf numFmtId="164" fontId="5" fillId="7" borderId="22" xfId="8" applyNumberFormat="1" applyFont="1" applyFill="1" applyBorder="1" applyAlignment="1">
      <alignment horizontal="right" vertical="center" wrapText="1"/>
    </xf>
    <xf numFmtId="0" fontId="10" fillId="7" borderId="24" xfId="5" applyFont="1" applyFill="1" applyBorder="1" applyAlignment="1">
      <alignment horizontal="center" vertical="center" wrapText="1"/>
    </xf>
    <xf numFmtId="0" fontId="3" fillId="7" borderId="4" xfId="7" applyFont="1" applyFill="1" applyBorder="1" applyAlignment="1">
      <alignment vertical="center"/>
    </xf>
    <xf numFmtId="165" fontId="3" fillId="0" borderId="4" xfId="9" applyNumberFormat="1" applyFont="1" applyFill="1" applyBorder="1" applyAlignment="1">
      <alignment vertical="center" wrapText="1"/>
    </xf>
    <xf numFmtId="165" fontId="3" fillId="0" borderId="4" xfId="10" applyNumberFormat="1" applyFont="1" applyBorder="1" applyAlignment="1">
      <alignment horizontal="center" vertical="center" wrapText="1"/>
    </xf>
    <xf numFmtId="44" fontId="3" fillId="0" borderId="4" xfId="2" applyFont="1" applyFill="1" applyBorder="1" applyAlignment="1">
      <alignment horizontal="center" vertical="center" wrapText="1"/>
    </xf>
    <xf numFmtId="164" fontId="3" fillId="0" borderId="22" xfId="8" applyNumberFormat="1" applyFont="1" applyFill="1" applyBorder="1" applyAlignment="1">
      <alignment horizontal="right" vertical="center" wrapText="1"/>
    </xf>
    <xf numFmtId="44" fontId="3" fillId="2" borderId="0" xfId="5" applyNumberFormat="1" applyFont="1" applyFill="1" applyAlignment="1">
      <alignment vertical="center" wrapText="1"/>
    </xf>
    <xf numFmtId="0" fontId="3" fillId="7" borderId="25" xfId="9" applyFont="1" applyFill="1" applyBorder="1" applyAlignment="1">
      <alignment vertical="center"/>
    </xf>
    <xf numFmtId="0" fontId="3" fillId="7" borderId="26" xfId="7" applyFont="1" applyFill="1" applyBorder="1" applyAlignment="1">
      <alignment vertical="center"/>
    </xf>
    <xf numFmtId="164" fontId="3" fillId="5" borderId="26" xfId="5" applyNumberFormat="1" applyFont="1" applyFill="1" applyBorder="1" applyAlignment="1">
      <alignment vertical="center" wrapText="1"/>
    </xf>
    <xf numFmtId="165" fontId="3" fillId="5" borderId="26" xfId="5" applyNumberFormat="1" applyFont="1" applyFill="1" applyBorder="1" applyAlignment="1">
      <alignment horizontal="center" vertical="center" wrapText="1"/>
    </xf>
    <xf numFmtId="164" fontId="3" fillId="5" borderId="27" xfId="8" applyNumberFormat="1" applyFont="1" applyFill="1" applyBorder="1" applyAlignment="1">
      <alignment vertical="center" wrapText="1"/>
    </xf>
    <xf numFmtId="0" fontId="3" fillId="0" borderId="25" xfId="9" applyFont="1" applyFill="1" applyBorder="1" applyAlignment="1">
      <alignment vertical="center"/>
    </xf>
    <xf numFmtId="165" fontId="3" fillId="0" borderId="4" xfId="7" applyNumberFormat="1" applyFont="1" applyFill="1" applyBorder="1" applyAlignment="1">
      <alignment vertical="center" wrapText="1"/>
    </xf>
    <xf numFmtId="164" fontId="3" fillId="0" borderId="4" xfId="5" applyNumberFormat="1" applyFont="1" applyFill="1" applyBorder="1" applyAlignment="1">
      <alignment horizontal="right" vertical="center" wrapText="1"/>
    </xf>
    <xf numFmtId="2" fontId="3" fillId="0" borderId="4" xfId="9" applyNumberFormat="1" applyFont="1" applyFill="1" applyBorder="1" applyAlignment="1">
      <alignment horizontal="center" vertical="center" wrapText="1"/>
    </xf>
    <xf numFmtId="0" fontId="3" fillId="0" borderId="21" xfId="5" applyFont="1" applyBorder="1" applyAlignment="1">
      <alignment horizontal="center" vertical="center" wrapText="1"/>
    </xf>
    <xf numFmtId="0" fontId="11" fillId="8" borderId="23" xfId="5" applyFont="1" applyFill="1" applyBorder="1" applyAlignment="1">
      <alignment horizontal="center" vertical="center" wrapText="1"/>
    </xf>
    <xf numFmtId="0" fontId="5" fillId="8" borderId="26" xfId="5" applyFont="1" applyFill="1" applyBorder="1" applyAlignment="1">
      <alignment vertical="center" wrapText="1"/>
    </xf>
    <xf numFmtId="164" fontId="3" fillId="8" borderId="26" xfId="5" applyNumberFormat="1" applyFont="1" applyFill="1" applyBorder="1" applyAlignment="1">
      <alignment vertical="center" wrapText="1"/>
    </xf>
    <xf numFmtId="165" fontId="3" fillId="8" borderId="26" xfId="5" applyNumberFormat="1" applyFont="1" applyFill="1" applyBorder="1" applyAlignment="1">
      <alignment horizontal="center" vertical="center" wrapText="1"/>
    </xf>
    <xf numFmtId="164" fontId="3" fillId="8" borderId="27" xfId="8" applyNumberFormat="1" applyFont="1" applyFill="1" applyBorder="1" applyAlignment="1">
      <alignment vertical="center" wrapText="1"/>
    </xf>
    <xf numFmtId="0" fontId="3" fillId="2" borderId="26" xfId="9" applyFont="1" applyFill="1" applyBorder="1" applyAlignment="1">
      <alignment vertical="center" wrapText="1"/>
    </xf>
    <xf numFmtId="165" fontId="3" fillId="2" borderId="4" xfId="9" applyNumberFormat="1" applyFont="1" applyFill="1" applyBorder="1" applyAlignment="1">
      <alignment vertical="center" wrapText="1"/>
    </xf>
    <xf numFmtId="2" fontId="3" fillId="0" borderId="4" xfId="9" applyNumberFormat="1" applyFont="1" applyBorder="1" applyAlignment="1">
      <alignment horizontal="center" vertical="center" wrapText="1"/>
    </xf>
    <xf numFmtId="0" fontId="3" fillId="0" borderId="4" xfId="5" applyFont="1" applyBorder="1" applyAlignment="1">
      <alignment vertical="center"/>
    </xf>
    <xf numFmtId="0" fontId="8" fillId="9" borderId="22" xfId="10" applyFont="1" applyFill="1" applyBorder="1" applyAlignment="1">
      <alignment vertical="center" wrapText="1"/>
    </xf>
    <xf numFmtId="0" fontId="3" fillId="8" borderId="21" xfId="5" applyFont="1" applyFill="1" applyBorder="1" applyAlignment="1">
      <alignment horizontal="center" vertical="center" wrapText="1"/>
    </xf>
    <xf numFmtId="0" fontId="5" fillId="8" borderId="4" xfId="5" applyFont="1" applyFill="1" applyBorder="1" applyAlignment="1">
      <alignment vertical="center" wrapText="1"/>
    </xf>
    <xf numFmtId="164" fontId="3" fillId="8" borderId="4" xfId="5" applyNumberFormat="1" applyFont="1" applyFill="1" applyBorder="1" applyAlignment="1">
      <alignment vertical="center" wrapText="1"/>
    </xf>
    <xf numFmtId="165" fontId="3" fillId="8" borderId="4" xfId="5" applyNumberFormat="1" applyFont="1" applyFill="1" applyBorder="1" applyAlignment="1">
      <alignment vertical="center" wrapText="1"/>
    </xf>
    <xf numFmtId="164" fontId="3" fillId="8" borderId="22" xfId="8" applyNumberFormat="1" applyFont="1" applyFill="1" applyBorder="1" applyAlignment="1">
      <alignment vertical="center" wrapText="1"/>
    </xf>
    <xf numFmtId="0" fontId="3" fillId="0" borderId="28" xfId="5" applyFont="1" applyBorder="1" applyAlignment="1">
      <alignment vertical="center" wrapText="1"/>
    </xf>
    <xf numFmtId="164" fontId="3" fillId="0" borderId="29" xfId="5" applyNumberFormat="1" applyFont="1" applyBorder="1" applyAlignment="1">
      <alignment horizontal="right" vertical="center" wrapText="1"/>
    </xf>
    <xf numFmtId="0" fontId="3" fillId="2" borderId="25" xfId="5" applyFont="1" applyFill="1" applyBorder="1" applyAlignment="1">
      <alignment horizontal="right" vertical="center" wrapText="1"/>
    </xf>
    <xf numFmtId="164" fontId="3" fillId="7" borderId="30" xfId="8" applyNumberFormat="1" applyFont="1" applyFill="1" applyBorder="1" applyAlignment="1">
      <alignment horizontal="right" vertical="center" wrapText="1"/>
    </xf>
    <xf numFmtId="44" fontId="10" fillId="7" borderId="25" xfId="2" applyFont="1" applyFill="1" applyBorder="1" applyAlignment="1">
      <alignment horizontal="center" vertical="center" wrapText="1"/>
    </xf>
    <xf numFmtId="164" fontId="5" fillId="5" borderId="30" xfId="8" applyNumberFormat="1" applyFont="1" applyFill="1" applyBorder="1" applyAlignment="1">
      <alignment horizontal="right" vertical="center" wrapText="1"/>
    </xf>
    <xf numFmtId="43" fontId="3" fillId="0" borderId="0" xfId="1" applyFont="1" applyFill="1" applyBorder="1" applyAlignment="1">
      <alignment vertical="center" wrapText="1"/>
    </xf>
    <xf numFmtId="43" fontId="3" fillId="0" borderId="0" xfId="10" applyNumberFormat="1" applyFont="1" applyAlignment="1">
      <alignment vertical="center" wrapText="1"/>
    </xf>
    <xf numFmtId="0" fontId="3" fillId="2" borderId="21" xfId="5" applyFont="1" applyFill="1" applyBorder="1" applyAlignment="1">
      <alignment horizontal="center" vertical="center" wrapText="1"/>
    </xf>
    <xf numFmtId="167" fontId="5" fillId="7" borderId="22" xfId="11" applyNumberFormat="1" applyFont="1" applyFill="1" applyBorder="1" applyAlignment="1">
      <alignment vertical="center" wrapText="1"/>
    </xf>
    <xf numFmtId="42" fontId="10" fillId="7" borderId="31" xfId="3" applyFont="1" applyFill="1" applyBorder="1" applyAlignment="1">
      <alignment horizontal="center" vertical="center" wrapText="1"/>
    </xf>
    <xf numFmtId="164" fontId="5" fillId="5" borderId="22" xfId="8" applyNumberFormat="1" applyFont="1" applyFill="1" applyBorder="1" applyAlignment="1">
      <alignment horizontal="right" vertical="center" wrapText="1"/>
    </xf>
    <xf numFmtId="164" fontId="5" fillId="2" borderId="19" xfId="5" applyNumberFormat="1" applyFont="1" applyFill="1" applyBorder="1" applyAlignment="1">
      <alignment horizontal="center" vertical="center" wrapText="1"/>
    </xf>
    <xf numFmtId="164" fontId="5" fillId="2" borderId="20" xfId="5" applyNumberFormat="1" applyFont="1" applyFill="1" applyBorder="1" applyAlignment="1">
      <alignment horizontal="center" vertical="center" wrapText="1"/>
    </xf>
    <xf numFmtId="164" fontId="5" fillId="2" borderId="4" xfId="5" applyNumberFormat="1" applyFont="1" applyFill="1" applyBorder="1" applyAlignment="1">
      <alignment horizontal="center" vertical="center" wrapText="1"/>
    </xf>
    <xf numFmtId="164" fontId="5" fillId="2" borderId="22" xfId="5" applyNumberFormat="1" applyFont="1" applyFill="1" applyBorder="1" applyAlignment="1">
      <alignment horizontal="center" vertical="center" wrapText="1"/>
    </xf>
    <xf numFmtId="0" fontId="5" fillId="8" borderId="36" xfId="5" applyFont="1" applyFill="1" applyBorder="1" applyAlignment="1">
      <alignment horizontal="center" vertical="center" wrapText="1"/>
    </xf>
    <xf numFmtId="0" fontId="12" fillId="8" borderId="37" xfId="0" applyFont="1" applyFill="1" applyBorder="1" applyAlignment="1">
      <alignment horizontal="justify" vertical="center" wrapText="1"/>
    </xf>
    <xf numFmtId="0" fontId="5" fillId="8" borderId="37" xfId="12" applyFont="1" applyFill="1" applyBorder="1" applyAlignment="1">
      <alignment horizontal="center" vertical="center" wrapText="1"/>
    </xf>
    <xf numFmtId="164" fontId="5" fillId="8" borderId="37" xfId="5" applyNumberFormat="1" applyFont="1" applyFill="1" applyBorder="1" applyAlignment="1">
      <alignment vertical="center" wrapText="1"/>
    </xf>
    <xf numFmtId="2" fontId="5" fillId="8" borderId="37" xfId="5" applyNumberFormat="1" applyFont="1" applyFill="1" applyBorder="1" applyAlignment="1">
      <alignment horizontal="center" vertical="center" wrapText="1"/>
    </xf>
    <xf numFmtId="164" fontId="5" fillId="8" borderId="38" xfId="8" applyNumberFormat="1" applyFont="1" applyFill="1" applyBorder="1" applyAlignment="1">
      <alignment vertical="center" wrapText="1"/>
    </xf>
    <xf numFmtId="0" fontId="3" fillId="0" borderId="33" xfId="5" applyFont="1" applyFill="1" applyBorder="1" applyAlignment="1">
      <alignment horizontal="center" vertical="center" wrapText="1"/>
    </xf>
    <xf numFmtId="0" fontId="13" fillId="0" borderId="34" xfId="0" applyFont="1" applyBorder="1" applyAlignment="1">
      <alignment horizontal="justify" vertical="center" wrapText="1"/>
    </xf>
    <xf numFmtId="0" fontId="3" fillId="0" borderId="34" xfId="12" applyFont="1" applyBorder="1" applyAlignment="1">
      <alignment horizontal="center" vertical="center" wrapText="1"/>
    </xf>
    <xf numFmtId="164" fontId="3" fillId="0" borderId="34" xfId="5" applyNumberFormat="1" applyFont="1" applyFill="1" applyBorder="1" applyAlignment="1">
      <alignment vertical="center" wrapText="1"/>
    </xf>
    <xf numFmtId="2" fontId="3" fillId="0" borderId="34" xfId="5" applyNumberFormat="1" applyFont="1" applyFill="1" applyBorder="1" applyAlignment="1">
      <alignment horizontal="center" vertical="center" wrapText="1"/>
    </xf>
    <xf numFmtId="164" fontId="14" fillId="0" borderId="22" xfId="8" applyNumberFormat="1" applyFont="1" applyBorder="1" applyAlignment="1">
      <alignment horizontal="right" vertical="center" wrapText="1"/>
    </xf>
    <xf numFmtId="0" fontId="3" fillId="0" borderId="39" xfId="5" applyFont="1" applyFill="1" applyBorder="1" applyAlignment="1">
      <alignment horizontal="center" vertical="center" wrapText="1"/>
    </xf>
    <xf numFmtId="8" fontId="13" fillId="0" borderId="13" xfId="0" applyNumberFormat="1" applyFont="1" applyBorder="1" applyAlignment="1">
      <alignment horizontal="justify" vertical="center" wrapText="1"/>
    </xf>
    <xf numFmtId="0" fontId="3" fillId="0" borderId="13" xfId="12" applyFont="1" applyBorder="1" applyAlignment="1">
      <alignment horizontal="center" vertical="center" wrapText="1"/>
    </xf>
    <xf numFmtId="164" fontId="3" fillId="0" borderId="13" xfId="5" applyNumberFormat="1" applyFont="1" applyFill="1" applyBorder="1" applyAlignment="1">
      <alignment vertical="center" wrapText="1"/>
    </xf>
    <xf numFmtId="2" fontId="3" fillId="0" borderId="13" xfId="5" applyNumberFormat="1" applyFont="1" applyFill="1" applyBorder="1" applyAlignment="1">
      <alignment horizontal="center" vertical="center" wrapText="1"/>
    </xf>
    <xf numFmtId="2" fontId="14" fillId="0" borderId="13" xfId="5" applyNumberFormat="1" applyFont="1" applyFill="1" applyBorder="1" applyAlignment="1">
      <alignment horizontal="center" vertical="center" wrapText="1"/>
    </xf>
    <xf numFmtId="0" fontId="3" fillId="0" borderId="18" xfId="5" applyFont="1" applyFill="1" applyBorder="1" applyAlignment="1">
      <alignment horizontal="center" vertical="center" wrapText="1"/>
    </xf>
    <xf numFmtId="0" fontId="13" fillId="0" borderId="19" xfId="0" applyFont="1" applyBorder="1" applyAlignment="1">
      <alignment horizontal="justify" vertical="center" wrapText="1"/>
    </xf>
    <xf numFmtId="0" fontId="3" fillId="0" borderId="19" xfId="12" applyFont="1" applyBorder="1" applyAlignment="1">
      <alignment horizontal="center" vertical="center" wrapText="1"/>
    </xf>
    <xf numFmtId="164" fontId="3" fillId="0" borderId="19" xfId="5" applyNumberFormat="1" applyFont="1" applyFill="1" applyBorder="1" applyAlignment="1">
      <alignment vertical="center" wrapText="1"/>
    </xf>
    <xf numFmtId="2" fontId="3" fillId="0" borderId="19" xfId="13" applyNumberFormat="1" applyFont="1" applyBorder="1" applyAlignment="1">
      <alignment horizontal="center" vertical="center" wrapText="1"/>
    </xf>
    <xf numFmtId="0" fontId="13" fillId="0" borderId="4" xfId="0" applyFont="1" applyBorder="1" applyAlignment="1">
      <alignment horizontal="justify" vertical="center" wrapText="1"/>
    </xf>
    <xf numFmtId="0" fontId="13" fillId="0" borderId="4" xfId="0" applyFont="1" applyBorder="1" applyAlignment="1">
      <alignment horizontal="center" vertical="center" wrapText="1"/>
    </xf>
    <xf numFmtId="164" fontId="3" fillId="0" borderId="4" xfId="5" applyNumberFormat="1" applyFont="1" applyFill="1" applyBorder="1" applyAlignment="1">
      <alignment vertical="center" wrapText="1"/>
    </xf>
    <xf numFmtId="2" fontId="3" fillId="0" borderId="4" xfId="13" applyNumberFormat="1" applyFont="1" applyBorder="1" applyAlignment="1">
      <alignment horizontal="center" vertical="center" wrapText="1"/>
    </xf>
    <xf numFmtId="0" fontId="14" fillId="0" borderId="4" xfId="12" applyFont="1" applyBorder="1" applyAlignment="1">
      <alignment horizontal="center" vertical="center" wrapText="1"/>
    </xf>
    <xf numFmtId="0" fontId="3" fillId="7" borderId="40" xfId="7" applyFont="1" applyFill="1" applyBorder="1" applyAlignment="1">
      <alignment horizontal="center" vertical="center" wrapText="1"/>
    </xf>
    <xf numFmtId="0" fontId="3" fillId="7" borderId="41" xfId="0" applyFont="1" applyFill="1" applyBorder="1" applyAlignment="1">
      <alignment horizontal="justify" vertical="center" wrapText="1"/>
    </xf>
    <xf numFmtId="0" fontId="3" fillId="7" borderId="41" xfId="0" applyFont="1" applyFill="1" applyBorder="1" applyAlignment="1">
      <alignment horizontal="center" vertical="center" wrapText="1"/>
    </xf>
    <xf numFmtId="169" fontId="14" fillId="7" borderId="41" xfId="14" applyNumberFormat="1" applyFont="1" applyFill="1" applyBorder="1" applyAlignment="1">
      <alignment vertical="center"/>
    </xf>
    <xf numFmtId="2" fontId="3" fillId="7" borderId="41" xfId="13" applyNumberFormat="1" applyFont="1" applyFill="1" applyBorder="1" applyAlignment="1">
      <alignment horizontal="center" vertical="center" wrapText="1"/>
    </xf>
    <xf numFmtId="164" fontId="14" fillId="7" borderId="42" xfId="8" applyNumberFormat="1" applyFont="1" applyFill="1" applyBorder="1" applyAlignment="1">
      <alignment horizontal="right" vertical="center" wrapText="1"/>
    </xf>
    <xf numFmtId="0" fontId="10" fillId="7" borderId="25" xfId="5" applyFont="1" applyFill="1" applyBorder="1" applyAlignment="1">
      <alignment horizontal="center" vertical="center" wrapText="1"/>
    </xf>
    <xf numFmtId="0" fontId="3" fillId="5" borderId="18" xfId="5" applyFont="1" applyFill="1" applyBorder="1" applyAlignment="1">
      <alignment vertical="center" wrapText="1"/>
    </xf>
    <xf numFmtId="164" fontId="5" fillId="5" borderId="20" xfId="15" applyNumberFormat="1" applyFont="1" applyFill="1" applyBorder="1" applyAlignment="1">
      <alignment vertical="center" wrapText="1"/>
    </xf>
    <xf numFmtId="0" fontId="3" fillId="5" borderId="21" xfId="5" applyFont="1" applyFill="1" applyBorder="1" applyAlignment="1">
      <alignment vertical="center" wrapText="1"/>
    </xf>
    <xf numFmtId="164" fontId="5" fillId="5" borderId="22" xfId="15" applyNumberFormat="1" applyFont="1" applyFill="1" applyBorder="1" applyAlignment="1">
      <alignment vertical="center" wrapText="1"/>
    </xf>
    <xf numFmtId="42" fontId="3" fillId="2" borderId="0" xfId="3" applyFont="1" applyFill="1" applyAlignment="1">
      <alignment vertical="center" wrapText="1"/>
    </xf>
    <xf numFmtId="164" fontId="5" fillId="5" borderId="22" xfId="16" applyNumberFormat="1" applyFont="1" applyFill="1" applyBorder="1" applyAlignment="1">
      <alignment vertical="center" wrapText="1"/>
    </xf>
    <xf numFmtId="0" fontId="3" fillId="0" borderId="0" xfId="5" applyFont="1" applyFill="1" applyAlignment="1">
      <alignment horizontal="right" vertical="center" wrapText="1"/>
    </xf>
    <xf numFmtId="0" fontId="3" fillId="5" borderId="44" xfId="5" applyFont="1" applyFill="1" applyBorder="1" applyAlignment="1">
      <alignment vertical="center" wrapText="1"/>
    </xf>
    <xf numFmtId="164" fontId="5" fillId="5" borderId="48" xfId="15" applyNumberFormat="1" applyFont="1" applyFill="1" applyBorder="1" applyAlignment="1">
      <alignment vertical="center" wrapText="1"/>
    </xf>
    <xf numFmtId="42" fontId="3" fillId="2" borderId="0" xfId="3" applyFont="1" applyFill="1" applyAlignment="1">
      <alignment horizontal="center" vertical="center" wrapText="1"/>
    </xf>
    <xf numFmtId="41" fontId="5" fillId="2" borderId="0" xfId="5" applyNumberFormat="1" applyFont="1" applyFill="1" applyAlignment="1">
      <alignment vertical="center" wrapText="1"/>
    </xf>
    <xf numFmtId="171" fontId="3" fillId="2" borderId="0" xfId="4" applyNumberFormat="1" applyFont="1" applyFill="1" applyAlignment="1">
      <alignment vertical="center" wrapText="1"/>
    </xf>
    <xf numFmtId="164" fontId="3" fillId="2" borderId="0" xfId="5" applyNumberFormat="1" applyFont="1" applyFill="1" applyAlignment="1">
      <alignment vertical="center" wrapText="1"/>
    </xf>
    <xf numFmtId="0" fontId="3" fillId="2" borderId="0" xfId="17" applyFont="1" applyFill="1" applyAlignment="1">
      <alignment vertical="center"/>
    </xf>
    <xf numFmtId="0" fontId="3" fillId="0" borderId="0" xfId="17" applyFont="1" applyAlignment="1">
      <alignment vertical="center"/>
    </xf>
    <xf numFmtId="0" fontId="3" fillId="2" borderId="0" xfId="7" applyFont="1" applyFill="1" applyBorder="1" applyAlignment="1">
      <alignment horizontal="left" vertical="center" wrapText="1"/>
    </xf>
    <xf numFmtId="0" fontId="3" fillId="0" borderId="0" xfId="7" applyNumberFormat="1" applyFont="1" applyFill="1" applyBorder="1" applyAlignment="1">
      <alignment horizontal="center" vertical="center" wrapText="1"/>
    </xf>
    <xf numFmtId="0" fontId="3" fillId="0" borderId="0" xfId="7" applyNumberFormat="1" applyFont="1" applyFill="1" applyBorder="1" applyAlignment="1">
      <alignment horizontal="justify" vertical="center" wrapText="1"/>
    </xf>
    <xf numFmtId="0" fontId="3" fillId="0" borderId="0" xfId="7" applyNumberFormat="1" applyFont="1" applyFill="1" applyBorder="1" applyAlignment="1">
      <alignment vertical="center" wrapText="1"/>
    </xf>
    <xf numFmtId="0" fontId="3" fillId="2" borderId="29" xfId="18" applyFont="1" applyFill="1" applyBorder="1" applyAlignment="1">
      <alignment vertical="center"/>
    </xf>
    <xf numFmtId="0" fontId="3" fillId="0" borderId="29" xfId="7" applyNumberFormat="1" applyFont="1" applyFill="1" applyBorder="1" applyAlignment="1">
      <alignment horizontal="center" vertical="center" wrapText="1"/>
    </xf>
    <xf numFmtId="0" fontId="3" fillId="0" borderId="29" xfId="7" applyNumberFormat="1" applyFont="1" applyFill="1" applyBorder="1" applyAlignment="1">
      <alignment horizontal="justify" vertical="center" wrapText="1"/>
    </xf>
    <xf numFmtId="0" fontId="3" fillId="0" borderId="29" xfId="7" applyNumberFormat="1" applyFont="1" applyFill="1" applyBorder="1" applyAlignment="1">
      <alignment vertical="center" wrapText="1"/>
    </xf>
    <xf numFmtId="0" fontId="3" fillId="2" borderId="0" xfId="18" applyFont="1" applyFill="1" applyAlignment="1">
      <alignment horizontal="left" vertical="center"/>
    </xf>
    <xf numFmtId="0" fontId="3" fillId="2" borderId="0" xfId="5" applyFont="1" applyFill="1" applyAlignment="1">
      <alignment horizontal="center" vertical="center" wrapText="1"/>
    </xf>
    <xf numFmtId="164" fontId="3" fillId="2" borderId="0" xfId="5" applyNumberFormat="1" applyFont="1" applyFill="1" applyAlignment="1">
      <alignment horizontal="justify" vertical="center" wrapText="1"/>
    </xf>
    <xf numFmtId="0" fontId="18" fillId="2" borderId="1" xfId="5" applyFont="1" applyFill="1" applyBorder="1" applyAlignment="1">
      <alignment horizontal="center" vertical="center" wrapText="1"/>
    </xf>
    <xf numFmtId="0" fontId="18" fillId="2" borderId="2" xfId="5" applyFont="1" applyFill="1" applyBorder="1" applyAlignment="1">
      <alignment horizontal="center" vertical="center" wrapText="1"/>
    </xf>
    <xf numFmtId="164" fontId="18" fillId="2" borderId="2" xfId="5" applyNumberFormat="1" applyFont="1" applyFill="1" applyBorder="1" applyAlignment="1">
      <alignment horizontal="justify" vertical="center" wrapText="1"/>
    </xf>
    <xf numFmtId="0" fontId="18" fillId="2" borderId="2" xfId="5" applyFont="1" applyFill="1" applyBorder="1" applyAlignment="1">
      <alignment vertical="center" wrapText="1"/>
    </xf>
    <xf numFmtId="164" fontId="18" fillId="2" borderId="3" xfId="5" applyNumberFormat="1" applyFont="1" applyFill="1" applyBorder="1" applyAlignment="1">
      <alignment vertical="center" wrapText="1"/>
    </xf>
    <xf numFmtId="0" fontId="18" fillId="3" borderId="4" xfId="0" applyFont="1" applyFill="1" applyBorder="1" applyAlignment="1">
      <alignment horizontal="center" vertical="center" wrapText="1"/>
    </xf>
    <xf numFmtId="0" fontId="18" fillId="2" borderId="0" xfId="5" applyFont="1" applyFill="1" applyAlignment="1">
      <alignment vertical="center" wrapText="1"/>
    </xf>
    <xf numFmtId="0" fontId="18" fillId="0" borderId="0" xfId="5" applyFont="1" applyFill="1" applyAlignment="1">
      <alignment vertical="center" wrapText="1"/>
    </xf>
    <xf numFmtId="0" fontId="19" fillId="2" borderId="5" xfId="5" applyFont="1" applyFill="1" applyBorder="1" applyAlignment="1">
      <alignment horizontal="center" vertical="center" wrapText="1"/>
    </xf>
    <xf numFmtId="0" fontId="19" fillId="2" borderId="1" xfId="5" applyFont="1" applyFill="1" applyBorder="1" applyAlignment="1">
      <alignment vertical="center" wrapText="1"/>
    </xf>
    <xf numFmtId="0" fontId="20" fillId="2" borderId="2" xfId="5" applyFont="1" applyFill="1" applyBorder="1" applyAlignment="1">
      <alignment vertical="center" wrapText="1"/>
    </xf>
    <xf numFmtId="164" fontId="20" fillId="2" borderId="2" xfId="5" applyNumberFormat="1" applyFont="1" applyFill="1" applyBorder="1" applyAlignment="1">
      <alignment vertical="center" wrapText="1"/>
    </xf>
    <xf numFmtId="164" fontId="20" fillId="2" borderId="3" xfId="5" applyNumberFormat="1" applyFont="1" applyFill="1" applyBorder="1" applyAlignment="1">
      <alignment vertical="center" wrapText="1"/>
    </xf>
    <xf numFmtId="0" fontId="18" fillId="2" borderId="0" xfId="5" applyFont="1" applyFill="1" applyAlignment="1">
      <alignment horizontal="right" vertical="center" wrapText="1"/>
    </xf>
    <xf numFmtId="0" fontId="18" fillId="2" borderId="11" xfId="5" applyFont="1" applyFill="1" applyBorder="1" applyAlignment="1">
      <alignment horizontal="center" vertical="center" wrapText="1"/>
    </xf>
    <xf numFmtId="164" fontId="18" fillId="2" borderId="11" xfId="5" applyNumberFormat="1" applyFont="1" applyFill="1" applyBorder="1" applyAlignment="1">
      <alignment horizontal="center" vertical="center" wrapText="1"/>
    </xf>
    <xf numFmtId="164" fontId="18" fillId="2" borderId="3" xfId="5" applyNumberFormat="1" applyFont="1" applyFill="1" applyBorder="1" applyAlignment="1">
      <alignment horizontal="center" vertical="center" wrapText="1"/>
    </xf>
    <xf numFmtId="0" fontId="18" fillId="2" borderId="13" xfId="5" applyFont="1" applyFill="1" applyBorder="1" applyAlignment="1">
      <alignment horizontal="center" vertical="center" wrapText="1"/>
    </xf>
    <xf numFmtId="164" fontId="18" fillId="2" borderId="13" xfId="5" applyNumberFormat="1" applyFont="1" applyFill="1" applyBorder="1" applyAlignment="1">
      <alignment horizontal="center" vertical="center" wrapText="1"/>
    </xf>
    <xf numFmtId="164" fontId="18" fillId="2" borderId="14" xfId="5" applyNumberFormat="1" applyFont="1" applyFill="1" applyBorder="1" applyAlignment="1">
      <alignment horizontal="center" vertical="center" wrapText="1"/>
    </xf>
    <xf numFmtId="0" fontId="21" fillId="0" borderId="16" xfId="5" quotePrefix="1" applyFont="1" applyBorder="1" applyAlignment="1">
      <alignment horizontal="center" vertical="center" wrapText="1"/>
    </xf>
    <xf numFmtId="164" fontId="21" fillId="0" borderId="16" xfId="5" quotePrefix="1" applyNumberFormat="1" applyFont="1" applyBorder="1" applyAlignment="1">
      <alignment horizontal="center" vertical="center" wrapText="1"/>
    </xf>
    <xf numFmtId="164" fontId="21" fillId="0" borderId="17" xfId="5" quotePrefix="1" applyNumberFormat="1" applyFont="1" applyBorder="1" applyAlignment="1">
      <alignment horizontal="center" vertical="center" wrapText="1"/>
    </xf>
    <xf numFmtId="0" fontId="19" fillId="2" borderId="18" xfId="5" applyFont="1" applyFill="1" applyBorder="1" applyAlignment="1">
      <alignment vertical="center" wrapText="1"/>
    </xf>
    <xf numFmtId="0" fontId="23" fillId="4" borderId="19" xfId="5" applyFont="1" applyFill="1" applyBorder="1" applyAlignment="1">
      <alignment vertical="center" wrapText="1"/>
    </xf>
    <xf numFmtId="0" fontId="23" fillId="4" borderId="20" xfId="5" applyFont="1" applyFill="1" applyBorder="1" applyAlignment="1">
      <alignment vertical="center" wrapText="1"/>
    </xf>
    <xf numFmtId="0" fontId="18" fillId="5" borderId="21" xfId="5" applyFont="1" applyFill="1" applyBorder="1" applyAlignment="1">
      <alignment horizontal="center" vertical="center" wrapText="1"/>
    </xf>
    <xf numFmtId="0" fontId="19" fillId="5" borderId="4" xfId="5" applyFont="1" applyFill="1" applyBorder="1" applyAlignment="1">
      <alignment vertical="center" wrapText="1"/>
    </xf>
    <xf numFmtId="164" fontId="19" fillId="5" borderId="4" xfId="5" applyNumberFormat="1" applyFont="1" applyFill="1" applyBorder="1" applyAlignment="1">
      <alignment vertical="center" wrapText="1"/>
    </xf>
    <xf numFmtId="164" fontId="19" fillId="5" borderId="22" xfId="5" applyNumberFormat="1" applyFont="1" applyFill="1" applyBorder="1" applyAlignment="1">
      <alignment vertical="center" wrapText="1"/>
    </xf>
    <xf numFmtId="44" fontId="18" fillId="2" borderId="0" xfId="2" applyFont="1" applyFill="1" applyAlignment="1">
      <alignment vertical="center" wrapText="1"/>
    </xf>
    <xf numFmtId="0" fontId="18" fillId="2" borderId="0" xfId="5" applyNumberFormat="1" applyFont="1" applyFill="1" applyAlignment="1">
      <alignment vertical="center" wrapText="1"/>
    </xf>
    <xf numFmtId="0" fontId="18" fillId="0" borderId="21" xfId="5" applyFont="1" applyFill="1" applyBorder="1" applyAlignment="1">
      <alignment horizontal="center" vertical="center" wrapText="1"/>
    </xf>
    <xf numFmtId="0" fontId="19" fillId="7" borderId="4" xfId="0" applyFont="1" applyFill="1" applyBorder="1" applyAlignment="1">
      <alignment vertical="center" wrapText="1"/>
    </xf>
    <xf numFmtId="165" fontId="18" fillId="7" borderId="4" xfId="7" applyNumberFormat="1" applyFont="1" applyFill="1" applyBorder="1" applyAlignment="1">
      <alignment vertical="center" wrapText="1"/>
    </xf>
    <xf numFmtId="165" fontId="18" fillId="7" borderId="4" xfId="10" applyNumberFormat="1" applyFont="1" applyFill="1" applyBorder="1" applyAlignment="1">
      <alignment horizontal="center" vertical="center" wrapText="1"/>
    </xf>
    <xf numFmtId="164" fontId="19" fillId="7" borderId="22" xfId="8" applyNumberFormat="1" applyFont="1" applyFill="1" applyBorder="1" applyAlignment="1">
      <alignment horizontal="right" vertical="center" wrapText="1"/>
    </xf>
    <xf numFmtId="0" fontId="24" fillId="7" borderId="24" xfId="5" applyFont="1" applyFill="1" applyBorder="1" applyAlignment="1">
      <alignment horizontal="center" vertical="center" wrapText="1"/>
    </xf>
    <xf numFmtId="44" fontId="18" fillId="2" borderId="0" xfId="5" applyNumberFormat="1" applyFont="1" applyFill="1" applyAlignment="1">
      <alignment vertical="center" wrapText="1"/>
    </xf>
    <xf numFmtId="0" fontId="25" fillId="5" borderId="23" xfId="5" applyFont="1" applyFill="1" applyBorder="1" applyAlignment="1">
      <alignment horizontal="center" vertical="center" wrapText="1"/>
    </xf>
    <xf numFmtId="0" fontId="19" fillId="5" borderId="26" xfId="5" applyFont="1" applyFill="1" applyBorder="1" applyAlignment="1">
      <alignment vertical="center" wrapText="1"/>
    </xf>
    <xf numFmtId="164" fontId="18" fillId="5" borderId="26" xfId="5" applyNumberFormat="1" applyFont="1" applyFill="1" applyBorder="1" applyAlignment="1">
      <alignment vertical="center" wrapText="1"/>
    </xf>
    <xf numFmtId="164" fontId="18" fillId="5" borderId="27" xfId="8" applyNumberFormat="1" applyFont="1" applyFill="1" applyBorder="1" applyAlignment="1">
      <alignment vertical="center" wrapText="1"/>
    </xf>
    <xf numFmtId="0" fontId="18" fillId="0" borderId="21" xfId="5" applyFont="1" applyBorder="1" applyAlignment="1">
      <alignment horizontal="center" vertical="center" wrapText="1"/>
    </xf>
    <xf numFmtId="0" fontId="18" fillId="0" borderId="25" xfId="9" applyFont="1" applyFill="1" applyBorder="1" applyAlignment="1">
      <alignment vertical="center"/>
    </xf>
    <xf numFmtId="165" fontId="18" fillId="0" borderId="4" xfId="7" applyNumberFormat="1" applyFont="1" applyFill="1" applyBorder="1" applyAlignment="1">
      <alignment vertical="center" wrapText="1"/>
    </xf>
    <xf numFmtId="164" fontId="18" fillId="0" borderId="4" xfId="5" applyNumberFormat="1" applyFont="1" applyFill="1" applyBorder="1" applyAlignment="1">
      <alignment horizontal="right" vertical="center" wrapText="1"/>
    </xf>
    <xf numFmtId="2" fontId="18" fillId="0" borderId="4" xfId="9" applyNumberFormat="1" applyFont="1" applyFill="1" applyBorder="1" applyAlignment="1">
      <alignment horizontal="center" vertical="center" wrapText="1"/>
    </xf>
    <xf numFmtId="164" fontId="18" fillId="0" borderId="22" xfId="8" applyNumberFormat="1" applyFont="1" applyBorder="1" applyAlignment="1">
      <alignment horizontal="right" vertical="center" wrapText="1"/>
    </xf>
    <xf numFmtId="0" fontId="25" fillId="8" borderId="23" xfId="5" applyFont="1" applyFill="1" applyBorder="1" applyAlignment="1">
      <alignment horizontal="center" vertical="center" wrapText="1"/>
    </xf>
    <xf numFmtId="0" fontId="19" fillId="8" borderId="26" xfId="5" applyFont="1" applyFill="1" applyBorder="1" applyAlignment="1">
      <alignment vertical="center" wrapText="1"/>
    </xf>
    <xf numFmtId="164" fontId="18" fillId="8" borderId="26" xfId="5" applyNumberFormat="1" applyFont="1" applyFill="1" applyBorder="1" applyAlignment="1">
      <alignment vertical="center" wrapText="1"/>
    </xf>
    <xf numFmtId="165" fontId="18" fillId="8" borderId="26" xfId="5" applyNumberFormat="1" applyFont="1" applyFill="1" applyBorder="1" applyAlignment="1">
      <alignment horizontal="center" vertical="center" wrapText="1"/>
    </xf>
    <xf numFmtId="164" fontId="18" fillId="8" borderId="27" xfId="8" applyNumberFormat="1" applyFont="1" applyFill="1" applyBorder="1" applyAlignment="1">
      <alignment vertical="center" wrapText="1"/>
    </xf>
    <xf numFmtId="0" fontId="18" fillId="2" borderId="26" xfId="9" applyFont="1" applyFill="1" applyBorder="1" applyAlignment="1">
      <alignment vertical="center" wrapText="1"/>
    </xf>
    <xf numFmtId="165" fontId="18" fillId="0" borderId="4" xfId="9" applyNumberFormat="1" applyFont="1" applyFill="1" applyBorder="1" applyAlignment="1">
      <alignment vertical="center" wrapText="1"/>
    </xf>
    <xf numFmtId="165" fontId="18" fillId="2" borderId="4" xfId="9" applyNumberFormat="1" applyFont="1" applyFill="1" applyBorder="1" applyAlignment="1">
      <alignment vertical="center" wrapText="1"/>
    </xf>
    <xf numFmtId="2" fontId="18" fillId="0" borderId="4" xfId="9" applyNumberFormat="1" applyFont="1" applyBorder="1" applyAlignment="1">
      <alignment horizontal="center" vertical="center" wrapText="1"/>
    </xf>
    <xf numFmtId="0" fontId="18" fillId="0" borderId="4" xfId="5" applyFont="1" applyBorder="1" applyAlignment="1">
      <alignment vertical="center"/>
    </xf>
    <xf numFmtId="164" fontId="18" fillId="0" borderId="4" xfId="5" applyNumberFormat="1" applyFont="1" applyBorder="1" applyAlignment="1">
      <alignment horizontal="right" vertical="center" wrapText="1"/>
    </xf>
    <xf numFmtId="0" fontId="23" fillId="9" borderId="22" xfId="10" applyFont="1" applyFill="1" applyBorder="1" applyAlignment="1">
      <alignment vertical="center" wrapText="1"/>
    </xf>
    <xf numFmtId="0" fontId="18" fillId="8" borderId="21" xfId="5" applyFont="1" applyFill="1" applyBorder="1" applyAlignment="1">
      <alignment horizontal="center" vertical="center" wrapText="1"/>
    </xf>
    <xf numFmtId="0" fontId="19" fillId="8" borderId="4" xfId="5" applyFont="1" applyFill="1" applyBorder="1" applyAlignment="1">
      <alignment vertical="center" wrapText="1"/>
    </xf>
    <xf numFmtId="164" fontId="18" fillId="8" borderId="4" xfId="5" applyNumberFormat="1" applyFont="1" applyFill="1" applyBorder="1" applyAlignment="1">
      <alignment vertical="center" wrapText="1"/>
    </xf>
    <xf numFmtId="165" fontId="18" fillId="8" borderId="4" xfId="5" applyNumberFormat="1" applyFont="1" applyFill="1" applyBorder="1" applyAlignment="1">
      <alignment vertical="center" wrapText="1"/>
    </xf>
    <xf numFmtId="164" fontId="18" fillId="8" borderId="22" xfId="8" applyNumberFormat="1" applyFont="1" applyFill="1" applyBorder="1" applyAlignment="1">
      <alignment vertical="center" wrapText="1"/>
    </xf>
    <xf numFmtId="0" fontId="18" fillId="0" borderId="28" xfId="5" applyFont="1" applyBorder="1" applyAlignment="1">
      <alignment vertical="center" wrapText="1"/>
    </xf>
    <xf numFmtId="164" fontId="18" fillId="0" borderId="29" xfId="5" applyNumberFormat="1" applyFont="1" applyBorder="1" applyAlignment="1">
      <alignment horizontal="right" vertical="center" wrapText="1"/>
    </xf>
    <xf numFmtId="0" fontId="18" fillId="2" borderId="25" xfId="5" applyFont="1" applyFill="1" applyBorder="1" applyAlignment="1">
      <alignment horizontal="right" vertical="center" wrapText="1"/>
    </xf>
    <xf numFmtId="164" fontId="18" fillId="7" borderId="30" xfId="8" applyNumberFormat="1" applyFont="1" applyFill="1" applyBorder="1" applyAlignment="1">
      <alignment horizontal="right" vertical="center" wrapText="1"/>
    </xf>
    <xf numFmtId="44" fontId="24" fillId="7" borderId="25" xfId="2" applyFont="1" applyFill="1" applyBorder="1" applyAlignment="1">
      <alignment horizontal="center" vertical="center" wrapText="1"/>
    </xf>
    <xf numFmtId="164" fontId="19" fillId="5" borderId="30" xfId="8" applyNumberFormat="1" applyFont="1" applyFill="1" applyBorder="1" applyAlignment="1">
      <alignment horizontal="right" vertical="center" wrapText="1"/>
    </xf>
    <xf numFmtId="43" fontId="18" fillId="0" borderId="0" xfId="1" applyFont="1" applyFill="1" applyBorder="1" applyAlignment="1">
      <alignment vertical="center" wrapText="1"/>
    </xf>
    <xf numFmtId="43" fontId="26" fillId="0" borderId="0" xfId="10" applyNumberFormat="1" applyFont="1" applyAlignment="1">
      <alignment vertical="center" wrapText="1"/>
    </xf>
    <xf numFmtId="0" fontId="18" fillId="2" borderId="21" xfId="5" applyFont="1" applyFill="1" applyBorder="1" applyAlignment="1">
      <alignment horizontal="center" vertical="center" wrapText="1"/>
    </xf>
    <xf numFmtId="167" fontId="19" fillId="7" borderId="22" xfId="11" applyNumberFormat="1" applyFont="1" applyFill="1" applyBorder="1" applyAlignment="1">
      <alignment vertical="center" wrapText="1"/>
    </xf>
    <xf numFmtId="42" fontId="24" fillId="7" borderId="31" xfId="3" applyFont="1" applyFill="1" applyBorder="1" applyAlignment="1">
      <alignment horizontal="center" vertical="center" wrapText="1"/>
    </xf>
    <xf numFmtId="164" fontId="19" fillId="5" borderId="22" xfId="8" applyNumberFormat="1" applyFont="1" applyFill="1" applyBorder="1" applyAlignment="1">
      <alignment horizontal="right" vertical="center" wrapText="1"/>
    </xf>
    <xf numFmtId="0" fontId="19" fillId="7" borderId="4" xfId="5" applyFont="1" applyFill="1" applyBorder="1" applyAlignment="1">
      <alignment horizontal="justify" vertical="center" wrapText="1"/>
    </xf>
    <xf numFmtId="9" fontId="19" fillId="7" borderId="4" xfId="5" applyNumberFormat="1" applyFont="1" applyFill="1" applyBorder="1" applyAlignment="1">
      <alignment horizontal="center" vertical="center" wrapText="1"/>
    </xf>
    <xf numFmtId="164" fontId="19" fillId="7" borderId="43" xfId="8" applyNumberFormat="1" applyFont="1" applyFill="1" applyBorder="1" applyAlignment="1">
      <alignment horizontal="right" vertical="center" wrapText="1"/>
    </xf>
    <xf numFmtId="0" fontId="18" fillId="0" borderId="4" xfId="5" applyFont="1" applyFill="1" applyBorder="1" applyAlignment="1">
      <alignment horizontal="left" vertical="center" wrapText="1"/>
    </xf>
    <xf numFmtId="9" fontId="19" fillId="0" borderId="4" xfId="5" applyNumberFormat="1" applyFont="1" applyFill="1" applyBorder="1" applyAlignment="1">
      <alignment horizontal="center" vertical="center" wrapText="1"/>
    </xf>
    <xf numFmtId="164" fontId="27" fillId="0" borderId="22" xfId="5" applyNumberFormat="1" applyFont="1" applyFill="1" applyBorder="1" applyAlignment="1">
      <alignment horizontal="right" vertical="center" wrapText="1"/>
    </xf>
    <xf numFmtId="0" fontId="18" fillId="5" borderId="18" xfId="5" applyFont="1" applyFill="1" applyBorder="1" applyAlignment="1">
      <alignment vertical="center" wrapText="1"/>
    </xf>
    <xf numFmtId="164" fontId="19" fillId="5" borderId="20" xfId="15" applyNumberFormat="1" applyFont="1" applyFill="1" applyBorder="1" applyAlignment="1">
      <alignment vertical="center" wrapText="1"/>
    </xf>
    <xf numFmtId="0" fontId="18" fillId="5" borderId="21" xfId="5" applyFont="1" applyFill="1" applyBorder="1" applyAlignment="1">
      <alignment vertical="center" wrapText="1"/>
    </xf>
    <xf numFmtId="42" fontId="18" fillId="2" borderId="0" xfId="3" applyFont="1" applyFill="1" applyAlignment="1">
      <alignment vertical="center" wrapText="1"/>
    </xf>
    <xf numFmtId="0" fontId="18" fillId="0" borderId="0" xfId="5" applyFont="1" applyFill="1" applyAlignment="1">
      <alignment horizontal="right" vertical="center" wrapText="1"/>
    </xf>
    <xf numFmtId="0" fontId="18" fillId="5" borderId="44" xfId="5" applyFont="1" applyFill="1" applyBorder="1" applyAlignment="1">
      <alignment vertical="center" wrapText="1"/>
    </xf>
    <xf numFmtId="42" fontId="18" fillId="2" borderId="0" xfId="3" applyFont="1" applyFill="1" applyAlignment="1">
      <alignment horizontal="center" vertical="center" wrapText="1"/>
    </xf>
    <xf numFmtId="41" fontId="19" fillId="2" borderId="0" xfId="5" applyNumberFormat="1" applyFont="1" applyFill="1" applyAlignment="1">
      <alignment vertical="center" wrapText="1"/>
    </xf>
    <xf numFmtId="171" fontId="18" fillId="2" borderId="0" xfId="4" applyNumberFormat="1" applyFont="1" applyFill="1" applyAlignment="1">
      <alignment vertical="center" wrapText="1"/>
    </xf>
    <xf numFmtId="164" fontId="18" fillId="2" borderId="0" xfId="5" applyNumberFormat="1" applyFont="1" applyFill="1" applyAlignment="1">
      <alignment vertical="center" wrapText="1"/>
    </xf>
    <xf numFmtId="0" fontId="31" fillId="2" borderId="0" xfId="17" applyFont="1" applyFill="1" applyAlignment="1">
      <alignment vertical="center"/>
    </xf>
    <xf numFmtId="0" fontId="31" fillId="0" borderId="0" xfId="17" applyFont="1" applyAlignment="1">
      <alignment vertical="center"/>
    </xf>
    <xf numFmtId="0" fontId="32" fillId="2" borderId="0" xfId="7" applyFont="1" applyFill="1" applyBorder="1" applyAlignment="1">
      <alignment horizontal="left" vertical="center" wrapText="1"/>
    </xf>
    <xf numFmtId="0" fontId="32" fillId="0" borderId="0" xfId="7" applyNumberFormat="1" applyFont="1" applyFill="1" applyBorder="1" applyAlignment="1">
      <alignment horizontal="center" vertical="center" wrapText="1"/>
    </xf>
    <xf numFmtId="0" fontId="32" fillId="0" borderId="0" xfId="7" applyNumberFormat="1" applyFont="1" applyFill="1" applyBorder="1" applyAlignment="1">
      <alignment horizontal="justify" vertical="center" wrapText="1"/>
    </xf>
    <xf numFmtId="0" fontId="32" fillId="0" borderId="0" xfId="7" applyNumberFormat="1" applyFont="1" applyFill="1" applyBorder="1" applyAlignment="1">
      <alignment vertical="center" wrapText="1"/>
    </xf>
    <xf numFmtId="0" fontId="26" fillId="2" borderId="29" xfId="18" applyFont="1" applyFill="1" applyBorder="1" applyAlignment="1">
      <alignment vertical="center"/>
    </xf>
    <xf numFmtId="0" fontId="32" fillId="0" borderId="29" xfId="7" applyNumberFormat="1" applyFont="1" applyFill="1" applyBorder="1" applyAlignment="1">
      <alignment horizontal="center" vertical="center" wrapText="1"/>
    </xf>
    <xf numFmtId="0" fontId="32" fillId="0" borderId="29" xfId="7" applyNumberFormat="1" applyFont="1" applyFill="1" applyBorder="1" applyAlignment="1">
      <alignment horizontal="justify" vertical="center" wrapText="1"/>
    </xf>
    <xf numFmtId="0" fontId="32" fillId="0" borderId="29" xfId="7" applyNumberFormat="1" applyFont="1" applyFill="1" applyBorder="1" applyAlignment="1">
      <alignment vertical="center" wrapText="1"/>
    </xf>
    <xf numFmtId="0" fontId="26" fillId="2" borderId="0" xfId="18" applyFont="1" applyFill="1" applyAlignment="1">
      <alignment horizontal="left" vertical="center"/>
    </xf>
    <xf numFmtId="0" fontId="18" fillId="2" borderId="0" xfId="5" applyFont="1" applyFill="1" applyAlignment="1">
      <alignment horizontal="center" vertical="center" wrapText="1"/>
    </xf>
    <xf numFmtId="164" fontId="18" fillId="2" borderId="0" xfId="5" applyNumberFormat="1" applyFont="1" applyFill="1" applyAlignment="1">
      <alignment horizontal="justify" vertical="center" wrapText="1"/>
    </xf>
    <xf numFmtId="0" fontId="3" fillId="7" borderId="21" xfId="5" applyFont="1" applyFill="1" applyBorder="1" applyAlignment="1">
      <alignment vertical="center" wrapText="1"/>
    </xf>
    <xf numFmtId="164" fontId="5" fillId="7" borderId="22" xfId="15" applyNumberFormat="1" applyFont="1" applyFill="1" applyBorder="1" applyAlignment="1">
      <alignment vertical="center" wrapText="1"/>
    </xf>
    <xf numFmtId="0" fontId="18" fillId="7" borderId="21" xfId="5" applyFont="1" applyFill="1" applyBorder="1" applyAlignment="1">
      <alignment vertical="center" wrapText="1"/>
    </xf>
    <xf numFmtId="9" fontId="3" fillId="2" borderId="0" xfId="4" applyFont="1" applyFill="1" applyAlignment="1">
      <alignment vertical="center" wrapText="1"/>
    </xf>
    <xf numFmtId="0" fontId="13" fillId="10" borderId="21" xfId="0" applyFont="1" applyFill="1" applyBorder="1" applyAlignment="1">
      <alignment horizontal="justify" vertical="center" wrapText="1"/>
    </xf>
    <xf numFmtId="0" fontId="13" fillId="10" borderId="4" xfId="0" applyFont="1" applyFill="1" applyBorder="1" applyAlignment="1">
      <alignment horizontal="justify" vertical="center" wrapText="1"/>
    </xf>
    <xf numFmtId="0" fontId="13" fillId="10" borderId="22" xfId="0" applyFont="1" applyFill="1" applyBorder="1" applyAlignment="1">
      <alignment horizontal="justify" vertical="center" wrapText="1"/>
    </xf>
    <xf numFmtId="0" fontId="13" fillId="10" borderId="40" xfId="0" applyFont="1" applyFill="1" applyBorder="1" applyAlignment="1">
      <alignment horizontal="left" vertical="center" wrapText="1"/>
    </xf>
    <xf numFmtId="0" fontId="13" fillId="10" borderId="41" xfId="0" applyFont="1" applyFill="1" applyBorder="1" applyAlignment="1">
      <alignment horizontal="left" vertical="center" wrapText="1"/>
    </xf>
    <xf numFmtId="0" fontId="13" fillId="10" borderId="42" xfId="0" applyFont="1" applyFill="1" applyBorder="1" applyAlignment="1">
      <alignment horizontal="left" vertical="center" wrapText="1"/>
    </xf>
    <xf numFmtId="0" fontId="3" fillId="0" borderId="49" xfId="7" applyNumberFormat="1" applyFont="1" applyFill="1" applyBorder="1" applyAlignment="1">
      <alignment horizontal="center" vertical="center" wrapText="1"/>
    </xf>
    <xf numFmtId="0" fontId="14" fillId="10" borderId="21" xfId="0" applyFont="1" applyFill="1" applyBorder="1" applyAlignment="1">
      <alignment horizontal="justify" vertical="center" wrapText="1"/>
    </xf>
    <xf numFmtId="0" fontId="14" fillId="10" borderId="4" xfId="0" applyFont="1" applyFill="1" applyBorder="1" applyAlignment="1">
      <alignment horizontal="justify" vertical="center" wrapText="1"/>
    </xf>
    <xf numFmtId="0" fontId="14" fillId="10" borderId="22" xfId="0" applyFont="1" applyFill="1" applyBorder="1" applyAlignment="1">
      <alignment horizontal="justify" vertical="center" wrapText="1"/>
    </xf>
    <xf numFmtId="0" fontId="5" fillId="5" borderId="4" xfId="5" applyFont="1" applyFill="1" applyBorder="1" applyAlignment="1">
      <alignment horizontal="left" vertical="center" wrapText="1"/>
    </xf>
    <xf numFmtId="0" fontId="5" fillId="5" borderId="43" xfId="5" applyFont="1" applyFill="1" applyBorder="1" applyAlignment="1">
      <alignment horizontal="left" vertical="center" wrapText="1"/>
    </xf>
    <xf numFmtId="0" fontId="5" fillId="5" borderId="26" xfId="5" applyFont="1" applyFill="1" applyBorder="1" applyAlignment="1">
      <alignment horizontal="left" vertical="center" wrapText="1"/>
    </xf>
    <xf numFmtId="0" fontId="5" fillId="5" borderId="25" xfId="5" applyFont="1" applyFill="1" applyBorder="1" applyAlignment="1">
      <alignment horizontal="left" vertical="center" wrapText="1"/>
    </xf>
    <xf numFmtId="0" fontId="5" fillId="7" borderId="43" xfId="5" applyFont="1" applyFill="1" applyBorder="1" applyAlignment="1">
      <alignment horizontal="left" vertical="center" wrapText="1"/>
    </xf>
    <xf numFmtId="0" fontId="5" fillId="7" borderId="26" xfId="5" applyFont="1" applyFill="1" applyBorder="1" applyAlignment="1">
      <alignment horizontal="left" vertical="center" wrapText="1"/>
    </xf>
    <xf numFmtId="0" fontId="5" fillId="7" borderId="25" xfId="5" applyFont="1" applyFill="1" applyBorder="1" applyAlignment="1">
      <alignment horizontal="left" vertical="center" wrapText="1"/>
    </xf>
    <xf numFmtId="0" fontId="5" fillId="5" borderId="45" xfId="5" applyFont="1" applyFill="1" applyBorder="1" applyAlignment="1">
      <alignment horizontal="left" vertical="center" wrapText="1"/>
    </xf>
    <xf numFmtId="0" fontId="5" fillId="5" borderId="46" xfId="5" applyFont="1" applyFill="1" applyBorder="1" applyAlignment="1">
      <alignment horizontal="left" vertical="center" wrapText="1"/>
    </xf>
    <xf numFmtId="0" fontId="5" fillId="5" borderId="47" xfId="5" applyFont="1" applyFill="1" applyBorder="1" applyAlignment="1">
      <alignment horizontal="left" vertical="center" wrapText="1"/>
    </xf>
    <xf numFmtId="0" fontId="17" fillId="2" borderId="36" xfId="17" applyFont="1" applyFill="1" applyBorder="1" applyAlignment="1">
      <alignment horizontal="left" vertical="center" wrapText="1"/>
    </xf>
    <xf numFmtId="0" fontId="17" fillId="2" borderId="37" xfId="17" applyFont="1" applyFill="1" applyBorder="1" applyAlignment="1">
      <alignment horizontal="left" vertical="center" wrapText="1"/>
    </xf>
    <xf numFmtId="0" fontId="17" fillId="2" borderId="38" xfId="17" applyFont="1" applyFill="1" applyBorder="1" applyAlignment="1">
      <alignment horizontal="left" vertical="center" wrapText="1"/>
    </xf>
    <xf numFmtId="0" fontId="13" fillId="10" borderId="18" xfId="0" applyFont="1" applyFill="1" applyBorder="1" applyAlignment="1">
      <alignment horizontal="justify" vertical="center" wrapText="1"/>
    </xf>
    <xf numFmtId="0" fontId="13" fillId="10" borderId="19" xfId="0" applyFont="1" applyFill="1" applyBorder="1" applyAlignment="1">
      <alignment horizontal="justify" vertical="center" wrapText="1"/>
    </xf>
    <xf numFmtId="0" fontId="13" fillId="10" borderId="20" xfId="0" applyFont="1" applyFill="1" applyBorder="1" applyAlignment="1">
      <alignment horizontal="justify" vertical="center" wrapText="1"/>
    </xf>
    <xf numFmtId="0" fontId="5" fillId="2" borderId="4" xfId="5" applyFont="1" applyFill="1" applyBorder="1" applyAlignment="1">
      <alignment horizontal="left" vertical="center" wrapText="1"/>
    </xf>
    <xf numFmtId="0" fontId="8" fillId="9" borderId="23" xfId="5" applyFont="1" applyFill="1" applyBorder="1" applyAlignment="1">
      <alignment horizontal="center" vertical="center" wrapText="1"/>
    </xf>
    <xf numFmtId="0" fontId="8" fillId="9" borderId="26" xfId="5" applyFont="1" applyFill="1" applyBorder="1" applyAlignment="1">
      <alignment horizontal="center" vertical="center" wrapText="1"/>
    </xf>
    <xf numFmtId="0" fontId="8" fillId="9" borderId="27" xfId="5" applyFont="1" applyFill="1" applyBorder="1" applyAlignment="1">
      <alignment horizontal="center" vertical="center" wrapText="1"/>
    </xf>
    <xf numFmtId="0" fontId="5" fillId="2" borderId="32" xfId="5" applyFont="1" applyFill="1" applyBorder="1" applyAlignment="1">
      <alignment horizontal="center" vertical="center" wrapText="1"/>
    </xf>
    <xf numFmtId="0" fontId="5" fillId="2" borderId="33" xfId="5" applyFont="1" applyFill="1" applyBorder="1" applyAlignment="1">
      <alignment horizontal="center" vertical="center" wrapText="1"/>
    </xf>
    <xf numFmtId="0" fontId="5" fillId="2" borderId="35" xfId="5" applyFont="1" applyFill="1" applyBorder="1" applyAlignment="1">
      <alignment horizontal="center" vertical="center" wrapText="1"/>
    </xf>
    <xf numFmtId="0" fontId="5" fillId="2" borderId="11" xfId="5" applyFont="1" applyFill="1" applyBorder="1" applyAlignment="1">
      <alignment horizontal="center" vertical="center" wrapText="1"/>
    </xf>
    <xf numFmtId="0" fontId="5" fillId="2" borderId="34" xfId="5" applyFont="1" applyFill="1" applyBorder="1" applyAlignment="1">
      <alignment horizontal="center" vertical="center" wrapText="1"/>
    </xf>
    <xf numFmtId="0" fontId="5" fillId="2" borderId="16" xfId="5" applyFont="1" applyFill="1" applyBorder="1" applyAlignment="1">
      <alignment horizontal="center" vertical="center" wrapText="1"/>
    </xf>
    <xf numFmtId="168" fontId="5" fillId="2" borderId="11" xfId="5" applyNumberFormat="1" applyFont="1" applyFill="1" applyBorder="1" applyAlignment="1">
      <alignment horizontal="center" vertical="center" wrapText="1"/>
    </xf>
    <xf numFmtId="168" fontId="5" fillId="2" borderId="13" xfId="5" applyNumberFormat="1" applyFont="1" applyFill="1" applyBorder="1" applyAlignment="1">
      <alignment horizontal="center" vertical="center" wrapText="1"/>
    </xf>
    <xf numFmtId="0" fontId="8" fillId="9" borderId="21" xfId="10" applyFont="1" applyFill="1" applyBorder="1" applyAlignment="1">
      <alignment horizontal="left" vertical="center" wrapText="1"/>
    </xf>
    <xf numFmtId="0" fontId="8" fillId="9" borderId="4" xfId="10" applyFont="1" applyFill="1" applyBorder="1" applyAlignment="1">
      <alignment horizontal="left" vertical="center" wrapText="1"/>
    </xf>
    <xf numFmtId="0" fontId="5" fillId="0" borderId="5" xfId="6" applyFont="1" applyBorder="1" applyAlignment="1">
      <alignment horizontal="center" vertical="center" wrapText="1"/>
    </xf>
    <xf numFmtId="0" fontId="5" fillId="0" borderId="0" xfId="6" applyFont="1" applyAlignment="1">
      <alignment horizontal="center" vertical="center" wrapText="1"/>
    </xf>
    <xf numFmtId="0" fontId="5" fillId="0" borderId="6" xfId="6" applyFont="1" applyBorder="1" applyAlignment="1">
      <alignment horizontal="center" vertical="center" wrapText="1"/>
    </xf>
    <xf numFmtId="0" fontId="5" fillId="2" borderId="7" xfId="6" applyFont="1" applyFill="1" applyBorder="1" applyAlignment="1">
      <alignment horizontal="center" vertical="center" wrapText="1"/>
    </xf>
    <xf numFmtId="0" fontId="5" fillId="2" borderId="8" xfId="6" applyFont="1" applyFill="1" applyBorder="1" applyAlignment="1">
      <alignment horizontal="center" vertical="center" wrapText="1"/>
    </xf>
    <xf numFmtId="0" fontId="5" fillId="2" borderId="9" xfId="6" applyFont="1" applyFill="1" applyBorder="1" applyAlignment="1">
      <alignment horizontal="center" vertical="center" wrapText="1"/>
    </xf>
    <xf numFmtId="0" fontId="5" fillId="2" borderId="5" xfId="6" applyFont="1" applyFill="1" applyBorder="1" applyAlignment="1">
      <alignment horizontal="center" vertical="center" wrapText="1"/>
    </xf>
    <xf numFmtId="0" fontId="5" fillId="2" borderId="0" xfId="6" applyFont="1" applyFill="1" applyAlignment="1">
      <alignment horizontal="center" vertical="center" wrapText="1"/>
    </xf>
    <xf numFmtId="0" fontId="5" fillId="2" borderId="6" xfId="6" applyFont="1" applyFill="1" applyBorder="1" applyAlignment="1">
      <alignment horizontal="center" vertical="center" wrapText="1"/>
    </xf>
    <xf numFmtId="0" fontId="5" fillId="2" borderId="0" xfId="5" applyFont="1" applyFill="1" applyBorder="1" applyAlignment="1">
      <alignment horizontal="center" vertical="center" wrapText="1"/>
    </xf>
    <xf numFmtId="0" fontId="5" fillId="2" borderId="6" xfId="5" applyFont="1" applyFill="1" applyBorder="1" applyAlignment="1">
      <alignment horizontal="center" vertical="center" wrapText="1"/>
    </xf>
    <xf numFmtId="0" fontId="5" fillId="2" borderId="1" xfId="5" applyFont="1" applyFill="1" applyBorder="1" applyAlignment="1">
      <alignment horizontal="center" vertical="center" wrapText="1"/>
    </xf>
    <xf numFmtId="0" fontId="5" fillId="2" borderId="10" xfId="5" applyFont="1" applyFill="1" applyBorder="1" applyAlignment="1">
      <alignment horizontal="center" vertical="center" wrapText="1"/>
    </xf>
    <xf numFmtId="0" fontId="5" fillId="2" borderId="5" xfId="5" applyFont="1" applyFill="1" applyBorder="1" applyAlignment="1">
      <alignment horizontal="center" vertical="center" wrapText="1"/>
    </xf>
    <xf numFmtId="0" fontId="5" fillId="2" borderId="12" xfId="5" applyFont="1" applyFill="1" applyBorder="1" applyAlignment="1">
      <alignment horizontal="center" vertical="center" wrapText="1"/>
    </xf>
    <xf numFmtId="0" fontId="5" fillId="2" borderId="7" xfId="5" applyFont="1" applyFill="1" applyBorder="1" applyAlignment="1">
      <alignment horizontal="center" vertical="center" wrapText="1"/>
    </xf>
    <xf numFmtId="0" fontId="5" fillId="2" borderId="15" xfId="5" applyFont="1" applyFill="1" applyBorder="1" applyAlignment="1">
      <alignment horizontal="center" vertical="center" wrapText="1"/>
    </xf>
    <xf numFmtId="0" fontId="29" fillId="10" borderId="21" xfId="0" applyFont="1" applyFill="1" applyBorder="1" applyAlignment="1">
      <alignment horizontal="justify" vertical="center" wrapText="1"/>
    </xf>
    <xf numFmtId="0" fontId="29" fillId="10" borderId="4" xfId="0" applyFont="1" applyFill="1" applyBorder="1" applyAlignment="1">
      <alignment horizontal="justify" vertical="center" wrapText="1"/>
    </xf>
    <xf numFmtId="0" fontId="29" fillId="10" borderId="22" xfId="0" applyFont="1" applyFill="1" applyBorder="1" applyAlignment="1">
      <alignment horizontal="justify" vertical="center" wrapText="1"/>
    </xf>
    <xf numFmtId="0" fontId="29" fillId="10" borderId="40" xfId="0" applyFont="1" applyFill="1" applyBorder="1" applyAlignment="1">
      <alignment horizontal="left" vertical="center" wrapText="1"/>
    </xf>
    <xf numFmtId="0" fontId="29" fillId="10" borderId="41" xfId="0" applyFont="1" applyFill="1" applyBorder="1" applyAlignment="1">
      <alignment horizontal="left" vertical="center" wrapText="1"/>
    </xf>
    <xf numFmtId="0" fontId="29" fillId="10" borderId="42" xfId="0" applyFont="1" applyFill="1" applyBorder="1" applyAlignment="1">
      <alignment horizontal="left" vertical="center" wrapText="1"/>
    </xf>
    <xf numFmtId="0" fontId="32" fillId="0" borderId="49" xfId="7" applyNumberFormat="1" applyFont="1" applyFill="1" applyBorder="1" applyAlignment="1">
      <alignment horizontal="center" vertical="center" wrapText="1"/>
    </xf>
    <xf numFmtId="0" fontId="28" fillId="2" borderId="36" xfId="17" applyFont="1" applyFill="1" applyBorder="1" applyAlignment="1">
      <alignment horizontal="left" vertical="center" wrapText="1"/>
    </xf>
    <xf numFmtId="0" fontId="28" fillId="2" borderId="37" xfId="17" applyFont="1" applyFill="1" applyBorder="1" applyAlignment="1">
      <alignment horizontal="left" vertical="center" wrapText="1"/>
    </xf>
    <xf numFmtId="0" fontId="28" fillId="2" borderId="38" xfId="17" applyFont="1" applyFill="1" applyBorder="1" applyAlignment="1">
      <alignment horizontal="left" vertical="center" wrapText="1"/>
    </xf>
    <xf numFmtId="0" fontId="29" fillId="10" borderId="18" xfId="0" applyFont="1" applyFill="1" applyBorder="1" applyAlignment="1">
      <alignment horizontal="justify" vertical="center" wrapText="1"/>
    </xf>
    <xf numFmtId="0" fontId="29" fillId="10" borderId="19" xfId="0" applyFont="1" applyFill="1" applyBorder="1" applyAlignment="1">
      <alignment horizontal="justify" vertical="center" wrapText="1"/>
    </xf>
    <xf numFmtId="0" fontId="29" fillId="10" borderId="20" xfId="0" applyFont="1" applyFill="1" applyBorder="1" applyAlignment="1">
      <alignment horizontal="justify" vertical="center" wrapText="1"/>
    </xf>
    <xf numFmtId="0" fontId="19" fillId="5" borderId="4" xfId="5" applyFont="1" applyFill="1" applyBorder="1" applyAlignment="1">
      <alignment horizontal="left" vertical="center" wrapText="1"/>
    </xf>
    <xf numFmtId="0" fontId="19" fillId="2" borderId="4" xfId="5" applyFont="1" applyFill="1" applyBorder="1" applyAlignment="1">
      <alignment horizontal="left" vertical="center" wrapText="1"/>
    </xf>
    <xf numFmtId="0" fontId="23" fillId="9" borderId="23" xfId="5" applyFont="1" applyFill="1" applyBorder="1" applyAlignment="1">
      <alignment horizontal="center" vertical="center" wrapText="1"/>
    </xf>
    <xf numFmtId="0" fontId="23" fillId="9" borderId="26" xfId="5" applyFont="1" applyFill="1" applyBorder="1" applyAlignment="1">
      <alignment horizontal="center" vertical="center" wrapText="1"/>
    </xf>
    <xf numFmtId="0" fontId="23" fillId="9" borderId="27" xfId="5" applyFont="1" applyFill="1" applyBorder="1" applyAlignment="1">
      <alignment horizontal="center" vertical="center" wrapText="1"/>
    </xf>
    <xf numFmtId="0" fontId="19" fillId="2" borderId="21" xfId="5" applyFont="1" applyFill="1" applyBorder="1" applyAlignment="1">
      <alignment horizontal="center" vertical="center" wrapText="1"/>
    </xf>
    <xf numFmtId="0" fontId="19" fillId="2" borderId="4" xfId="5" applyFont="1" applyFill="1" applyBorder="1" applyAlignment="1">
      <alignment horizontal="center" vertical="center" wrapText="1"/>
    </xf>
    <xf numFmtId="0" fontId="19" fillId="2" borderId="50" xfId="5" applyFont="1" applyFill="1" applyBorder="1" applyAlignment="1">
      <alignment horizontal="center" vertical="center" wrapText="1"/>
    </xf>
    <xf numFmtId="0" fontId="19" fillId="2" borderId="51" xfId="5"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12" xfId="5" applyFont="1" applyFill="1" applyBorder="1" applyAlignment="1">
      <alignment horizontal="center" vertical="center" wrapText="1"/>
    </xf>
    <xf numFmtId="0" fontId="19" fillId="2" borderId="28" xfId="5" applyFont="1" applyFill="1" applyBorder="1" applyAlignment="1">
      <alignment horizontal="center" vertical="center" wrapText="1"/>
    </xf>
    <xf numFmtId="0" fontId="19" fillId="2" borderId="55" xfId="5" applyFont="1" applyFill="1" applyBorder="1" applyAlignment="1">
      <alignment horizontal="center" vertical="center" wrapText="1"/>
    </xf>
    <xf numFmtId="168" fontId="19" fillId="2" borderId="52" xfId="5" applyNumberFormat="1" applyFont="1" applyFill="1" applyBorder="1" applyAlignment="1">
      <alignment horizontal="center" vertical="center" wrapText="1"/>
    </xf>
    <xf numFmtId="168" fontId="19" fillId="2" borderId="34" xfId="5" applyNumberFormat="1" applyFont="1" applyFill="1" applyBorder="1" applyAlignment="1">
      <alignment horizontal="center" vertical="center" wrapText="1"/>
    </xf>
    <xf numFmtId="168" fontId="19" fillId="2" borderId="13" xfId="5" applyNumberFormat="1" applyFont="1" applyFill="1" applyBorder="1" applyAlignment="1">
      <alignment horizontal="center" vertical="center" wrapText="1"/>
    </xf>
    <xf numFmtId="164" fontId="19" fillId="2" borderId="48" xfId="5" applyNumberFormat="1" applyFont="1" applyFill="1" applyBorder="1" applyAlignment="1">
      <alignment horizontal="center" vertical="center" wrapText="1"/>
    </xf>
    <xf numFmtId="164" fontId="19" fillId="2" borderId="54" xfId="5" applyNumberFormat="1" applyFont="1" applyFill="1" applyBorder="1" applyAlignment="1">
      <alignment horizontal="center" vertical="center" wrapText="1"/>
    </xf>
    <xf numFmtId="164" fontId="19" fillId="2" borderId="30" xfId="5" applyNumberFormat="1"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2" borderId="51"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18" fillId="2" borderId="15" xfId="5" applyFont="1" applyFill="1" applyBorder="1" applyAlignment="1">
      <alignment horizontal="center" vertical="center" wrapText="1"/>
    </xf>
    <xf numFmtId="0" fontId="23" fillId="9" borderId="21" xfId="10" applyFont="1" applyFill="1" applyBorder="1" applyAlignment="1">
      <alignment horizontal="left" vertical="center" wrapText="1"/>
    </xf>
    <xf numFmtId="0" fontId="23" fillId="9" borderId="4" xfId="10" applyFont="1" applyFill="1" applyBorder="1" applyAlignment="1">
      <alignment horizontal="left" vertical="center" wrapText="1"/>
    </xf>
    <xf numFmtId="0" fontId="19" fillId="2" borderId="7" xfId="6" applyFont="1" applyFill="1" applyBorder="1" applyAlignment="1">
      <alignment horizontal="center" vertical="center" wrapText="1"/>
    </xf>
    <xf numFmtId="0" fontId="19" fillId="2" borderId="8" xfId="6" applyFont="1" applyFill="1" applyBorder="1" applyAlignment="1">
      <alignment horizontal="center" vertical="center" wrapText="1"/>
    </xf>
    <xf numFmtId="0" fontId="19" fillId="2" borderId="9" xfId="6" applyFont="1" applyFill="1" applyBorder="1" applyAlignment="1">
      <alignment horizontal="center" vertical="center" wrapText="1"/>
    </xf>
    <xf numFmtId="0" fontId="19" fillId="2" borderId="5" xfId="6" applyFont="1" applyFill="1" applyBorder="1" applyAlignment="1">
      <alignment horizontal="center" vertical="center" wrapText="1"/>
    </xf>
    <xf numFmtId="0" fontId="19" fillId="2" borderId="0" xfId="6" applyFont="1" applyFill="1" applyAlignment="1">
      <alignment horizontal="center" vertical="center" wrapText="1"/>
    </xf>
    <xf numFmtId="0" fontId="19" fillId="2" borderId="6" xfId="6" applyFont="1" applyFill="1" applyBorder="1" applyAlignment="1">
      <alignment horizontal="center" vertical="center" wrapText="1"/>
    </xf>
    <xf numFmtId="0" fontId="19" fillId="2" borderId="0" xfId="5" applyFont="1" applyFill="1" applyBorder="1" applyAlignment="1">
      <alignment horizontal="center" vertical="center" wrapText="1"/>
    </xf>
    <xf numFmtId="0" fontId="19" fillId="2" borderId="6" xfId="5" applyFont="1" applyFill="1" applyBorder="1" applyAlignment="1">
      <alignment horizontal="center" vertical="center" wrapText="1"/>
    </xf>
    <xf numFmtId="0" fontId="18" fillId="2" borderId="1"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5" xfId="5" applyFont="1" applyFill="1" applyBorder="1" applyAlignment="1">
      <alignment horizontal="center" vertical="center" wrapText="1"/>
    </xf>
    <xf numFmtId="0" fontId="18" fillId="2" borderId="12" xfId="5" applyFont="1" applyFill="1" applyBorder="1" applyAlignment="1">
      <alignment horizontal="center" vertical="center" wrapText="1"/>
    </xf>
    <xf numFmtId="0" fontId="18" fillId="2" borderId="7" xfId="5" applyFont="1" applyFill="1" applyBorder="1" applyAlignment="1">
      <alignment horizontal="center" vertical="center" wrapText="1"/>
    </xf>
  </cellXfs>
  <cellStyles count="19">
    <cellStyle name="Millares" xfId="1" builtinId="3"/>
    <cellStyle name="Millares 2 2 2 2" xfId="8" xr:uid="{2AE02F3E-8D84-4DD0-A4B5-C5367169F037}"/>
    <cellStyle name="Moneda" xfId="2" builtinId="4"/>
    <cellStyle name="Moneda [0]" xfId="3" builtinId="7"/>
    <cellStyle name="Moneda [0] 2" xfId="14" xr:uid="{CE190C6B-D2AB-4825-B54A-4A93C99676AB}"/>
    <cellStyle name="Moneda 3 2" xfId="15" xr:uid="{75DF9C0A-6347-4761-8882-5219D4C523A4}"/>
    <cellStyle name="Moneda 3 4" xfId="16" xr:uid="{540D1F73-CB1D-4070-872B-C7D2679198FD}"/>
    <cellStyle name="Normal" xfId="0" builtinId="0"/>
    <cellStyle name="Normal 10 3" xfId="17" xr:uid="{F3066F4D-1149-4F73-AD90-D606BCFA5E4A}"/>
    <cellStyle name="Normal 2 3" xfId="6" xr:uid="{11B37735-A337-4206-98D7-91CFC863DF21}"/>
    <cellStyle name="Normal 3 11 2" xfId="7" xr:uid="{EB12E109-DF1E-49FF-85A8-87C10974B1F0}"/>
    <cellStyle name="Normal 3 2" xfId="5" xr:uid="{88E3BC29-556E-4CA2-82A3-64A1A81D603E}"/>
    <cellStyle name="Normal 3 2 2" xfId="10" xr:uid="{A499BEC2-FECB-4C80-9D87-0C1F458244C8}"/>
    <cellStyle name="Normal 3 2 3" xfId="13" xr:uid="{901FF9B9-A48C-47F9-98F6-9B3FDCD9F8AE}"/>
    <cellStyle name="Normal 3 3" xfId="9" xr:uid="{16B94AE6-89B0-44ED-A825-DB5702F5A5AF}"/>
    <cellStyle name="Normal 3 4 10" xfId="12" xr:uid="{B4C957E8-6ECF-415D-83E1-3988395F4679}"/>
    <cellStyle name="Normal_ESTABLECIMIENTO Y MANTENIMIENTO 2" xfId="18" xr:uid="{864449F6-719E-48C5-B20C-385D8779C23C}"/>
    <cellStyle name="Porcentaje" xfId="4" builtinId="5"/>
    <cellStyle name="Porcentaje 2 2" xfId="11" xr:uid="{D490F684-9593-47E2-835F-276FC240C5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E5153-4A02-4A0E-BA4D-4E44F7BF787C}">
  <dimension ref="A1:GM81"/>
  <sheetViews>
    <sheetView topLeftCell="A52" zoomScale="85" zoomScaleNormal="85" workbookViewId="0">
      <selection activeCell="B66" sqref="B66:G67"/>
    </sheetView>
  </sheetViews>
  <sheetFormatPr baseColWidth="10" defaultColWidth="12.36328125" defaultRowHeight="13" x14ac:dyDescent="0.35"/>
  <cols>
    <col min="1" max="1" width="1.90625" style="7" customWidth="1"/>
    <col min="2" max="2" width="10.36328125" style="152" customWidth="1"/>
    <col min="3" max="3" width="51.36328125" style="152" customWidth="1"/>
    <col min="4" max="4" width="19" style="152" customWidth="1"/>
    <col min="5" max="5" width="15.90625" style="153" customWidth="1"/>
    <col min="6" max="6" width="14.08984375" style="7" customWidth="1"/>
    <col min="7" max="7" width="25" style="140" customWidth="1"/>
    <col min="8" max="8" width="23.08984375" style="7" customWidth="1"/>
    <col min="9" max="9" width="10.90625" style="7" customWidth="1"/>
    <col min="10" max="195" width="11.36328125" style="7" customWidth="1"/>
    <col min="196" max="16384" width="12.36328125" style="7"/>
  </cols>
  <sheetData>
    <row r="1" spans="2:195" ht="11.25" customHeight="1" x14ac:dyDescent="0.35">
      <c r="B1" s="1"/>
      <c r="C1" s="2"/>
      <c r="D1" s="2"/>
      <c r="E1" s="3"/>
      <c r="F1" s="4"/>
      <c r="G1" s="5"/>
      <c r="H1" s="6"/>
    </row>
    <row r="2" spans="2:195" ht="60" customHeight="1" x14ac:dyDescent="0.35">
      <c r="B2" s="305" t="s">
        <v>0</v>
      </c>
      <c r="C2" s="306"/>
      <c r="D2" s="306"/>
      <c r="E2" s="306"/>
      <c r="F2" s="306"/>
      <c r="G2" s="307"/>
      <c r="J2" s="8"/>
      <c r="K2" s="8"/>
    </row>
    <row r="3" spans="2:195" ht="13.5" thickBot="1" x14ac:dyDescent="0.4">
      <c r="B3" s="308"/>
      <c r="C3" s="309"/>
      <c r="D3" s="309"/>
      <c r="E3" s="309"/>
      <c r="F3" s="309"/>
      <c r="G3" s="310"/>
      <c r="J3" s="8"/>
      <c r="K3" s="8"/>
    </row>
    <row r="4" spans="2:195" ht="25" customHeight="1" thickBot="1" x14ac:dyDescent="0.4">
      <c r="B4" s="311" t="s">
        <v>1</v>
      </c>
      <c r="C4" s="312"/>
      <c r="D4" s="313"/>
      <c r="E4" s="9" t="s">
        <v>2</v>
      </c>
      <c r="F4" s="314" t="s">
        <v>3</v>
      </c>
      <c r="G4" s="315"/>
      <c r="J4" s="8"/>
      <c r="K4" s="8"/>
    </row>
    <row r="5" spans="2:195" s="14" customFormat="1" ht="14.25" customHeight="1" thickBot="1" x14ac:dyDescent="0.4">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4" customHeight="1" x14ac:dyDescent="0.35">
      <c r="B6" s="316" t="s">
        <v>4</v>
      </c>
      <c r="C6" s="317"/>
      <c r="D6" s="15" t="s">
        <v>5</v>
      </c>
      <c r="E6" s="16" t="s">
        <v>6</v>
      </c>
      <c r="F6" s="15" t="s">
        <v>7</v>
      </c>
      <c r="G6" s="17" t="s">
        <v>8</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35">
      <c r="B7" s="318"/>
      <c r="C7" s="319"/>
      <c r="D7" s="18" t="s">
        <v>9</v>
      </c>
      <c r="E7" s="19" t="s">
        <v>10</v>
      </c>
      <c r="F7" s="18" t="s">
        <v>11</v>
      </c>
      <c r="G7" s="20" t="s">
        <v>12</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4">
      <c r="B8" s="320"/>
      <c r="C8" s="321"/>
      <c r="D8" s="21" t="s">
        <v>13</v>
      </c>
      <c r="E8" s="22" t="s">
        <v>14</v>
      </c>
      <c r="F8" s="21" t="s">
        <v>15</v>
      </c>
      <c r="G8" s="23" t="s">
        <v>16</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35">
      <c r="B9" s="24" t="s">
        <v>17</v>
      </c>
      <c r="C9" s="25" t="s">
        <v>18</v>
      </c>
      <c r="D9" s="25"/>
      <c r="E9" s="25"/>
      <c r="F9" s="25"/>
      <c r="G9" s="2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35">
      <c r="B10" s="27"/>
      <c r="C10" s="28" t="s">
        <v>19</v>
      </c>
      <c r="D10" s="28"/>
      <c r="E10" s="29"/>
      <c r="F10" s="28"/>
      <c r="G10" s="30"/>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35">
      <c r="B11" s="31">
        <v>1</v>
      </c>
      <c r="C11" s="32" t="s">
        <v>20</v>
      </c>
      <c r="D11" s="33">
        <v>7364000</v>
      </c>
      <c r="E11" s="34"/>
      <c r="F11" s="35">
        <v>2.5</v>
      </c>
      <c r="G11" s="36">
        <f>+D11*F11</f>
        <v>18410000</v>
      </c>
      <c r="H11" s="3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35">
      <c r="B12" s="31">
        <v>2</v>
      </c>
      <c r="C12" s="38" t="s">
        <v>21</v>
      </c>
      <c r="D12" s="33">
        <v>5681000</v>
      </c>
      <c r="E12" s="34"/>
      <c r="F12" s="35">
        <v>5</v>
      </c>
      <c r="G12" s="36">
        <f t="shared" ref="G12:G17" si="0">+D12*F12</f>
        <v>28405000</v>
      </c>
      <c r="H12" s="3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35">
      <c r="B13" s="39">
        <v>4</v>
      </c>
      <c r="C13" s="38" t="s">
        <v>22</v>
      </c>
      <c r="D13" s="33">
        <v>4103000</v>
      </c>
      <c r="E13" s="34"/>
      <c r="F13" s="35">
        <v>5</v>
      </c>
      <c r="G13" s="36">
        <f t="shared" si="0"/>
        <v>20515000</v>
      </c>
      <c r="H13" s="3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x14ac:dyDescent="0.35">
      <c r="B14" s="39">
        <v>5</v>
      </c>
      <c r="C14" s="38" t="s">
        <v>23</v>
      </c>
      <c r="D14" s="33">
        <v>4103000</v>
      </c>
      <c r="E14" s="34"/>
      <c r="F14" s="35">
        <v>5</v>
      </c>
      <c r="G14" s="36">
        <f t="shared" si="0"/>
        <v>20515000</v>
      </c>
      <c r="H14" s="37"/>
      <c r="I14" s="7"/>
      <c r="J14" s="40"/>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18.75" customHeight="1" x14ac:dyDescent="0.35">
      <c r="B15" s="39">
        <v>6</v>
      </c>
      <c r="C15" s="38" t="s">
        <v>24</v>
      </c>
      <c r="D15" s="33">
        <v>3261000</v>
      </c>
      <c r="E15" s="34"/>
      <c r="F15" s="35">
        <v>5</v>
      </c>
      <c r="G15" s="36">
        <f t="shared" si="0"/>
        <v>16305000</v>
      </c>
      <c r="H15" s="37"/>
      <c r="I15" s="7"/>
      <c r="J15" s="40"/>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18.75" customHeight="1" x14ac:dyDescent="0.35">
      <c r="B16" s="39">
        <v>7</v>
      </c>
      <c r="C16" s="38" t="s">
        <v>25</v>
      </c>
      <c r="D16" s="33">
        <v>4103000</v>
      </c>
      <c r="E16" s="34"/>
      <c r="F16" s="35">
        <v>2.5</v>
      </c>
      <c r="G16" s="36">
        <f t="shared" si="0"/>
        <v>10257500</v>
      </c>
      <c r="H16" s="37"/>
      <c r="I16" s="7"/>
      <c r="J16" s="40"/>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thickBot="1" x14ac:dyDescent="0.4">
      <c r="B17" s="39">
        <v>8</v>
      </c>
      <c r="C17" s="38" t="s">
        <v>26</v>
      </c>
      <c r="D17" s="33">
        <v>4103000</v>
      </c>
      <c r="E17" s="34"/>
      <c r="F17" s="35">
        <v>1</v>
      </c>
      <c r="G17" s="36">
        <f t="shared" si="0"/>
        <v>4103000</v>
      </c>
      <c r="H17" s="37"/>
      <c r="I17" s="7"/>
      <c r="J17" s="40"/>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30" customHeight="1" thickBot="1" x14ac:dyDescent="0.4">
      <c r="B18" s="186"/>
      <c r="C18" s="187" t="s">
        <v>27</v>
      </c>
      <c r="D18" s="188"/>
      <c r="E18" s="42"/>
      <c r="F18" s="43"/>
      <c r="G18" s="44">
        <v>70000000</v>
      </c>
      <c r="H18" s="45" t="s">
        <v>28</v>
      </c>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35">
      <c r="B19" s="31">
        <v>3</v>
      </c>
      <c r="C19" s="46" t="s">
        <v>29</v>
      </c>
      <c r="D19" s="47">
        <v>6417000</v>
      </c>
      <c r="E19" s="48"/>
      <c r="F19" s="49"/>
      <c r="G19" s="50"/>
      <c r="I19" s="51"/>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35">
      <c r="B20" s="39">
        <v>9</v>
      </c>
      <c r="C20" s="46" t="s">
        <v>30</v>
      </c>
      <c r="D20" s="47">
        <v>6417000</v>
      </c>
      <c r="E20" s="48"/>
      <c r="F20" s="49"/>
      <c r="G20" s="50"/>
      <c r="H20" s="51"/>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35">
      <c r="B21" s="31">
        <v>10</v>
      </c>
      <c r="C21" s="52" t="s">
        <v>31</v>
      </c>
      <c r="D21" s="47">
        <v>6417000</v>
      </c>
      <c r="E21" s="48"/>
      <c r="F21" s="49"/>
      <c r="G21" s="50"/>
      <c r="H21" s="7"/>
      <c r="I21" s="3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35">
      <c r="B22" s="31">
        <v>11</v>
      </c>
      <c r="C22" s="46" t="s">
        <v>32</v>
      </c>
      <c r="D22" s="47">
        <v>6417000</v>
      </c>
      <c r="E22" s="48"/>
      <c r="F22" s="49"/>
      <c r="G22" s="50"/>
      <c r="H22" s="7"/>
      <c r="I22" s="3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35">
      <c r="B23" s="31">
        <v>12</v>
      </c>
      <c r="C23" s="46" t="s">
        <v>33</v>
      </c>
      <c r="D23" s="47">
        <v>6417000</v>
      </c>
      <c r="E23" s="48"/>
      <c r="F23" s="49"/>
      <c r="G23" s="50"/>
      <c r="H23" s="7"/>
      <c r="I23" s="3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35">
      <c r="B24" s="31">
        <v>13</v>
      </c>
      <c r="C24" s="46" t="s">
        <v>34</v>
      </c>
      <c r="D24" s="47">
        <v>6417000</v>
      </c>
      <c r="E24" s="48"/>
      <c r="F24" s="49"/>
      <c r="G24" s="50"/>
      <c r="H24" s="7"/>
      <c r="I24" s="3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t="18.75" customHeight="1" x14ac:dyDescent="0.35">
      <c r="B25" s="39">
        <v>14</v>
      </c>
      <c r="C25" s="46" t="s">
        <v>35</v>
      </c>
      <c r="D25" s="47">
        <v>6417000</v>
      </c>
      <c r="E25" s="48"/>
      <c r="F25" s="49"/>
      <c r="G25" s="50"/>
      <c r="H25" s="7"/>
      <c r="I25" s="3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t="18.75" customHeight="1" x14ac:dyDescent="0.35">
      <c r="B26" s="193"/>
      <c r="C26" s="194" t="s">
        <v>36</v>
      </c>
      <c r="D26" s="195"/>
      <c r="E26" s="54"/>
      <c r="F26" s="55"/>
      <c r="G26" s="56"/>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t="18.75" customHeight="1" x14ac:dyDescent="0.35">
      <c r="B27" s="31">
        <v>15</v>
      </c>
      <c r="C27" s="57" t="s">
        <v>37</v>
      </c>
      <c r="D27" s="58">
        <v>2209000</v>
      </c>
      <c r="E27" s="59"/>
      <c r="F27" s="60">
        <v>5</v>
      </c>
      <c r="G27" s="36">
        <f>+D27*F27</f>
        <v>11045000</v>
      </c>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t="18.75" customHeight="1" x14ac:dyDescent="0.35">
      <c r="B28" s="31">
        <v>16</v>
      </c>
      <c r="C28" s="57" t="s">
        <v>38</v>
      </c>
      <c r="D28" s="58">
        <v>2525000</v>
      </c>
      <c r="E28" s="59"/>
      <c r="F28" s="60">
        <v>5</v>
      </c>
      <c r="G28" s="36">
        <f>+D28*F28</f>
        <v>12625000</v>
      </c>
      <c r="H28" s="3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35">
      <c r="B29" s="61"/>
      <c r="C29" s="57"/>
      <c r="D29" s="58"/>
      <c r="E29" s="59"/>
      <c r="F29" s="60"/>
      <c r="G29" s="36"/>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35">
      <c r="B30" s="61"/>
      <c r="C30" s="57"/>
      <c r="D30" s="58"/>
      <c r="E30" s="59"/>
      <c r="F30" s="60"/>
      <c r="G30" s="36"/>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x14ac:dyDescent="0.35">
      <c r="B31" s="62"/>
      <c r="C31" s="63" t="s">
        <v>39</v>
      </c>
      <c r="D31" s="64"/>
      <c r="E31" s="64"/>
      <c r="F31" s="65"/>
      <c r="G31" s="66"/>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idden="1" x14ac:dyDescent="0.35">
      <c r="B32" s="61"/>
      <c r="C32" s="67"/>
      <c r="D32" s="47"/>
      <c r="E32" s="68"/>
      <c r="F32" s="69"/>
      <c r="G32" s="36"/>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2:195" s="14" customFormat="1" hidden="1" x14ac:dyDescent="0.35">
      <c r="B33" s="61"/>
      <c r="C33" s="70"/>
      <c r="D33" s="47"/>
      <c r="E33" s="34"/>
      <c r="F33" s="60"/>
      <c r="G33" s="36"/>
      <c r="H33" s="3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2:195" s="14" customFormat="1" hidden="1" x14ac:dyDescent="0.35">
      <c r="B34" s="303" t="s">
        <v>40</v>
      </c>
      <c r="C34" s="304"/>
      <c r="D34" s="304"/>
      <c r="E34" s="304"/>
      <c r="F34" s="304"/>
      <c r="G34" s="71"/>
      <c r="H34" s="3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2:195" s="14" customFormat="1" hidden="1" x14ac:dyDescent="0.35">
      <c r="B35" s="72"/>
      <c r="C35" s="73" t="s">
        <v>41</v>
      </c>
      <c r="D35" s="74"/>
      <c r="E35" s="74"/>
      <c r="F35" s="75"/>
      <c r="G35" s="76"/>
      <c r="H35" s="3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2:195" s="14" customFormat="1" hidden="1" x14ac:dyDescent="0.35">
      <c r="B36" s="61"/>
      <c r="C36" s="77" t="s">
        <v>42</v>
      </c>
      <c r="D36" s="78"/>
      <c r="E36" s="78"/>
      <c r="F36" s="79"/>
      <c r="G36" s="80"/>
      <c r="H36" s="81"/>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2:195" s="14" customFormat="1" ht="18.75" customHeight="1" thickBot="1" x14ac:dyDescent="0.4">
      <c r="B37" s="27"/>
      <c r="C37" s="275" t="s">
        <v>43</v>
      </c>
      <c r="D37" s="275"/>
      <c r="E37" s="275"/>
      <c r="F37" s="275"/>
      <c r="G37" s="82">
        <f>SUM(G11:G36)</f>
        <v>212180500</v>
      </c>
      <c r="H37" s="37"/>
      <c r="I37" s="83"/>
      <c r="J37" s="84"/>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2:195" s="14" customFormat="1" ht="18.75" customHeight="1" thickBot="1" x14ac:dyDescent="0.4">
      <c r="B38" s="85"/>
      <c r="C38" s="291" t="s">
        <v>44</v>
      </c>
      <c r="D38" s="291"/>
      <c r="E38" s="291"/>
      <c r="F38" s="291"/>
      <c r="G38" s="86">
        <v>2.36</v>
      </c>
      <c r="H38" s="87" t="s">
        <v>45</v>
      </c>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2:195" s="14" customFormat="1" ht="18.75" customHeight="1" x14ac:dyDescent="0.35">
      <c r="B39" s="27"/>
      <c r="C39" s="275" t="s">
        <v>46</v>
      </c>
      <c r="D39" s="275"/>
      <c r="E39" s="275"/>
      <c r="F39" s="275"/>
      <c r="G39" s="88">
        <f>+G37*G38</f>
        <v>500745980</v>
      </c>
      <c r="H39" s="3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2:195" s="14" customFormat="1" ht="18.75" customHeight="1" thickBot="1" x14ac:dyDescent="0.4">
      <c r="B40" s="292" t="s">
        <v>47</v>
      </c>
      <c r="C40" s="293"/>
      <c r="D40" s="293"/>
      <c r="E40" s="293"/>
      <c r="F40" s="293"/>
      <c r="G40" s="294"/>
      <c r="H40" s="3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2:195" s="14" customFormat="1" ht="15" customHeight="1" x14ac:dyDescent="0.35">
      <c r="B41" s="295"/>
      <c r="C41" s="298" t="s">
        <v>48</v>
      </c>
      <c r="D41" s="298" t="s">
        <v>49</v>
      </c>
      <c r="E41" s="89" t="s">
        <v>50</v>
      </c>
      <c r="F41" s="301" t="s">
        <v>51</v>
      </c>
      <c r="G41" s="90" t="s">
        <v>8</v>
      </c>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2:195" s="14" customFormat="1" ht="15" customHeight="1" x14ac:dyDescent="0.35">
      <c r="B42" s="296"/>
      <c r="C42" s="299"/>
      <c r="D42" s="299"/>
      <c r="E42" s="91" t="s">
        <v>52</v>
      </c>
      <c r="F42" s="302"/>
      <c r="G42" s="92" t="s">
        <v>12</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2:195" s="14" customFormat="1" ht="15" customHeight="1" thickBot="1" x14ac:dyDescent="0.4">
      <c r="B43" s="297"/>
      <c r="C43" s="300"/>
      <c r="D43" s="300"/>
      <c r="E43" s="21" t="s">
        <v>53</v>
      </c>
      <c r="F43" s="21" t="s">
        <v>54</v>
      </c>
      <c r="G43" s="23" t="s">
        <v>55</v>
      </c>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2:195" s="14" customFormat="1" ht="13.5" thickBot="1" x14ac:dyDescent="0.4">
      <c r="B44" s="93"/>
      <c r="C44" s="94" t="s">
        <v>56</v>
      </c>
      <c r="D44" s="95"/>
      <c r="E44" s="96"/>
      <c r="F44" s="97"/>
      <c r="G44" s="98"/>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row>
    <row r="45" spans="2:195" s="14" customFormat="1" ht="13.5" thickBot="1" x14ac:dyDescent="0.4">
      <c r="B45" s="99"/>
      <c r="C45" s="100" t="s">
        <v>57</v>
      </c>
      <c r="D45" s="101" t="s">
        <v>58</v>
      </c>
      <c r="E45" s="102">
        <v>235000</v>
      </c>
      <c r="F45" s="103">
        <v>40</v>
      </c>
      <c r="G45" s="104">
        <f>+E45*F45</f>
        <v>9400000</v>
      </c>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row>
    <row r="46" spans="2:195" s="14" customFormat="1" ht="13.5" thickBot="1" x14ac:dyDescent="0.4">
      <c r="B46" s="93"/>
      <c r="C46" s="94" t="s">
        <v>59</v>
      </c>
      <c r="D46" s="95"/>
      <c r="E46" s="96"/>
      <c r="F46" s="97"/>
      <c r="G46" s="98"/>
      <c r="H46" s="51"/>
      <c r="I46" s="51"/>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row>
    <row r="47" spans="2:195" s="14" customFormat="1" ht="45" customHeight="1" x14ac:dyDescent="0.35">
      <c r="B47" s="105"/>
      <c r="C47" s="106" t="s">
        <v>60</v>
      </c>
      <c r="D47" s="107" t="s">
        <v>61</v>
      </c>
      <c r="E47" s="108">
        <v>6032000</v>
      </c>
      <c r="F47" s="109">
        <v>5</v>
      </c>
      <c r="G47" s="104">
        <f>+E47*F47</f>
        <v>30160000</v>
      </c>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row>
    <row r="48" spans="2:195" s="14" customFormat="1" ht="45" customHeight="1" x14ac:dyDescent="0.35">
      <c r="B48" s="105"/>
      <c r="C48" s="106" t="s">
        <v>62</v>
      </c>
      <c r="D48" s="107" t="s">
        <v>61</v>
      </c>
      <c r="E48" s="108">
        <v>736000</v>
      </c>
      <c r="F48" s="109">
        <v>5</v>
      </c>
      <c r="G48" s="104">
        <f t="shared" ref="G48:G55" si="1">+E48*F48</f>
        <v>3680000</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row>
    <row r="49" spans="1:195" s="14" customFormat="1" ht="27" customHeight="1" x14ac:dyDescent="0.35">
      <c r="B49" s="105"/>
      <c r="C49" s="106" t="s">
        <v>63</v>
      </c>
      <c r="D49" s="107" t="s">
        <v>61</v>
      </c>
      <c r="E49" s="108">
        <v>6733000</v>
      </c>
      <c r="F49" s="110">
        <v>5</v>
      </c>
      <c r="G49" s="104">
        <f t="shared" si="1"/>
        <v>33665000</v>
      </c>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row>
    <row r="50" spans="1:195" s="14" customFormat="1" ht="29.5" customHeight="1" x14ac:dyDescent="0.35">
      <c r="B50" s="105"/>
      <c r="C50" s="106" t="s">
        <v>64</v>
      </c>
      <c r="D50" s="107" t="s">
        <v>61</v>
      </c>
      <c r="E50" s="108">
        <v>610000</v>
      </c>
      <c r="F50" s="109">
        <v>25</v>
      </c>
      <c r="G50" s="104">
        <f t="shared" si="1"/>
        <v>15250000</v>
      </c>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row>
    <row r="51" spans="1:195" s="14" customFormat="1" ht="30" customHeight="1" thickBot="1" x14ac:dyDescent="0.4">
      <c r="B51" s="99"/>
      <c r="C51" s="100" t="s">
        <v>65</v>
      </c>
      <c r="D51" s="101" t="s">
        <v>61</v>
      </c>
      <c r="E51" s="102">
        <v>1262000</v>
      </c>
      <c r="F51" s="103">
        <v>5</v>
      </c>
      <c r="G51" s="104">
        <f t="shared" si="1"/>
        <v>6310000</v>
      </c>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row>
    <row r="52" spans="1:195" s="14" customFormat="1" ht="13.5" thickBot="1" x14ac:dyDescent="0.4">
      <c r="B52" s="93"/>
      <c r="C52" s="94" t="s">
        <v>66</v>
      </c>
      <c r="D52" s="95"/>
      <c r="E52" s="96"/>
      <c r="F52" s="97"/>
      <c r="G52" s="98"/>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row>
    <row r="53" spans="1:195" s="14" customFormat="1" ht="27.65" customHeight="1" x14ac:dyDescent="0.35">
      <c r="B53" s="111"/>
      <c r="C53" s="112" t="s">
        <v>67</v>
      </c>
      <c r="D53" s="113" t="s">
        <v>61</v>
      </c>
      <c r="E53" s="114">
        <v>1473000</v>
      </c>
      <c r="F53" s="115">
        <v>20</v>
      </c>
      <c r="G53" s="104">
        <f t="shared" si="1"/>
        <v>29460000</v>
      </c>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row>
    <row r="54" spans="1:195" s="14" customFormat="1" ht="30.65" customHeight="1" x14ac:dyDescent="0.35">
      <c r="B54" s="41"/>
      <c r="C54" s="116" t="s">
        <v>68</v>
      </c>
      <c r="D54" s="117" t="s">
        <v>61</v>
      </c>
      <c r="E54" s="118">
        <v>505000</v>
      </c>
      <c r="F54" s="119">
        <v>5</v>
      </c>
      <c r="G54" s="104">
        <f t="shared" si="1"/>
        <v>2525000</v>
      </c>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row>
    <row r="55" spans="1:195" s="14" customFormat="1" ht="27" customHeight="1" x14ac:dyDescent="0.35">
      <c r="B55" s="41"/>
      <c r="C55" s="116" t="s">
        <v>69</v>
      </c>
      <c r="D55" s="120" t="s">
        <v>61</v>
      </c>
      <c r="E55" s="118">
        <v>379000</v>
      </c>
      <c r="F55" s="119">
        <v>5</v>
      </c>
      <c r="G55" s="104">
        <f t="shared" si="1"/>
        <v>1895000</v>
      </c>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row>
    <row r="56" spans="1:195" s="14" customFormat="1" ht="29.5" customHeight="1" thickBot="1" x14ac:dyDescent="0.4">
      <c r="B56" s="121"/>
      <c r="C56" s="122" t="s">
        <v>70</v>
      </c>
      <c r="D56" s="123" t="s">
        <v>61</v>
      </c>
      <c r="E56" s="124">
        <v>250000</v>
      </c>
      <c r="F56" s="125">
        <v>0</v>
      </c>
      <c r="G56" s="126">
        <f>+E56*F56</f>
        <v>0</v>
      </c>
      <c r="H56" s="127" t="s">
        <v>28</v>
      </c>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row>
    <row r="57" spans="1:195" s="14" customFormat="1" ht="19.5" customHeight="1" x14ac:dyDescent="0.35">
      <c r="B57" s="128"/>
      <c r="C57" s="275" t="s">
        <v>71</v>
      </c>
      <c r="D57" s="275"/>
      <c r="E57" s="275"/>
      <c r="F57" s="275"/>
      <c r="G57" s="129">
        <f>+SUM(G45:G56)</f>
        <v>132345000</v>
      </c>
      <c r="H57" s="37"/>
      <c r="I57" s="3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row>
    <row r="58" spans="1:195" s="14" customFormat="1" ht="19.5" customHeight="1" x14ac:dyDescent="0.35">
      <c r="B58" s="130"/>
      <c r="C58" s="276" t="s">
        <v>72</v>
      </c>
      <c r="D58" s="277"/>
      <c r="E58" s="277"/>
      <c r="F58" s="278"/>
      <c r="G58" s="131">
        <f>+G57+G39</f>
        <v>633090980</v>
      </c>
      <c r="H58" s="37"/>
      <c r="I58" s="132"/>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row>
    <row r="59" spans="1:195" s="14" customFormat="1" ht="19.5" customHeight="1" x14ac:dyDescent="0.35">
      <c r="B59" s="261"/>
      <c r="C59" s="279" t="s">
        <v>103</v>
      </c>
      <c r="D59" s="280"/>
      <c r="E59" s="280"/>
      <c r="F59" s="281"/>
      <c r="G59" s="262">
        <v>13503019.999999961</v>
      </c>
      <c r="H59" s="127" t="s">
        <v>28</v>
      </c>
      <c r="I59" s="132"/>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row>
    <row r="60" spans="1:195" s="14" customFormat="1" ht="19.5" customHeight="1" x14ac:dyDescent="0.35">
      <c r="B60" s="130"/>
      <c r="C60" s="276" t="s">
        <v>73</v>
      </c>
      <c r="D60" s="277"/>
      <c r="E60" s="277"/>
      <c r="F60" s="278"/>
      <c r="G60" s="133">
        <f>ROUND(+(G58+G59)*19%,0)</f>
        <v>122852860</v>
      </c>
      <c r="H60" s="37"/>
      <c r="I60" s="3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row>
    <row r="61" spans="1:195" s="14" customFormat="1" ht="19.5" customHeight="1" thickBot="1" x14ac:dyDescent="0.4">
      <c r="A61" s="134"/>
      <c r="B61" s="135"/>
      <c r="C61" s="282" t="s">
        <v>74</v>
      </c>
      <c r="D61" s="283"/>
      <c r="E61" s="283"/>
      <c r="F61" s="284"/>
      <c r="G61" s="136">
        <f>+G58+G60+G59</f>
        <v>769446860</v>
      </c>
      <c r="H61" s="264"/>
      <c r="I61" s="137"/>
      <c r="J61" s="132"/>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row>
    <row r="62" spans="1:195" ht="20.149999999999999" customHeight="1" thickBot="1" x14ac:dyDescent="0.4">
      <c r="B62" s="285" t="s">
        <v>75</v>
      </c>
      <c r="C62" s="286"/>
      <c r="D62" s="286"/>
      <c r="E62" s="286"/>
      <c r="F62" s="286"/>
      <c r="G62" s="287"/>
      <c r="H62" s="138"/>
      <c r="I62" s="139"/>
    </row>
    <row r="63" spans="1:195" ht="35.25" customHeight="1" x14ac:dyDescent="0.35">
      <c r="B63" s="288" t="s">
        <v>76</v>
      </c>
      <c r="C63" s="289"/>
      <c r="D63" s="289"/>
      <c r="E63" s="289"/>
      <c r="F63" s="289"/>
      <c r="G63" s="290"/>
      <c r="H63" s="140"/>
    </row>
    <row r="64" spans="1:195" ht="35.25" customHeight="1" x14ac:dyDescent="0.35">
      <c r="B64" s="265" t="s">
        <v>77</v>
      </c>
      <c r="C64" s="266"/>
      <c r="D64" s="266"/>
      <c r="E64" s="266"/>
      <c r="F64" s="266"/>
      <c r="G64" s="267"/>
    </row>
    <row r="65" spans="2:8" ht="35.25" customHeight="1" x14ac:dyDescent="0.35">
      <c r="B65" s="265" t="s">
        <v>78</v>
      </c>
      <c r="C65" s="266"/>
      <c r="D65" s="266"/>
      <c r="E65" s="266"/>
      <c r="F65" s="266"/>
      <c r="G65" s="267"/>
      <c r="H65" s="37"/>
    </row>
    <row r="66" spans="2:8" ht="35.25" customHeight="1" x14ac:dyDescent="0.35">
      <c r="B66" s="265" t="s">
        <v>79</v>
      </c>
      <c r="C66" s="266"/>
      <c r="D66" s="266"/>
      <c r="E66" s="266"/>
      <c r="F66" s="266"/>
      <c r="G66" s="267"/>
      <c r="H66" s="132"/>
    </row>
    <row r="67" spans="2:8" ht="50.25" customHeight="1" x14ac:dyDescent="0.35">
      <c r="B67" s="265" t="s">
        <v>80</v>
      </c>
      <c r="C67" s="266"/>
      <c r="D67" s="266"/>
      <c r="E67" s="266"/>
      <c r="F67" s="266"/>
      <c r="G67" s="267"/>
    </row>
    <row r="68" spans="2:8" ht="49.5" customHeight="1" x14ac:dyDescent="0.35">
      <c r="B68" s="265" t="s">
        <v>81</v>
      </c>
      <c r="C68" s="266"/>
      <c r="D68" s="266"/>
      <c r="E68" s="266"/>
      <c r="F68" s="266"/>
      <c r="G68" s="267"/>
    </row>
    <row r="69" spans="2:8" ht="35.25" customHeight="1" x14ac:dyDescent="0.35">
      <c r="B69" s="265" t="s">
        <v>82</v>
      </c>
      <c r="C69" s="266"/>
      <c r="D69" s="266"/>
      <c r="E69" s="266"/>
      <c r="F69" s="266"/>
      <c r="G69" s="267"/>
    </row>
    <row r="70" spans="2:8" ht="35.25" customHeight="1" x14ac:dyDescent="0.35">
      <c r="B70" s="265" t="s">
        <v>83</v>
      </c>
      <c r="C70" s="266"/>
      <c r="D70" s="266"/>
      <c r="E70" s="266"/>
      <c r="F70" s="266"/>
      <c r="G70" s="267"/>
    </row>
    <row r="71" spans="2:8" ht="35.25" customHeight="1" x14ac:dyDescent="0.35">
      <c r="B71" s="265" t="s">
        <v>84</v>
      </c>
      <c r="C71" s="266"/>
      <c r="D71" s="266"/>
      <c r="E71" s="266"/>
      <c r="F71" s="266"/>
      <c r="G71" s="267"/>
    </row>
    <row r="72" spans="2:8" ht="35.25" customHeight="1" x14ac:dyDescent="0.35">
      <c r="B72" s="265" t="s">
        <v>85</v>
      </c>
      <c r="C72" s="266"/>
      <c r="D72" s="266"/>
      <c r="E72" s="266"/>
      <c r="F72" s="266"/>
      <c r="G72" s="267"/>
    </row>
    <row r="73" spans="2:8" ht="35.25" customHeight="1" x14ac:dyDescent="0.35">
      <c r="B73" s="265" t="s">
        <v>86</v>
      </c>
      <c r="C73" s="266"/>
      <c r="D73" s="266"/>
      <c r="E73" s="266"/>
      <c r="F73" s="266"/>
      <c r="G73" s="267"/>
    </row>
    <row r="74" spans="2:8" ht="54" customHeight="1" x14ac:dyDescent="0.35">
      <c r="B74" s="272" t="s">
        <v>104</v>
      </c>
      <c r="C74" s="273"/>
      <c r="D74" s="273"/>
      <c r="E74" s="273"/>
      <c r="F74" s="273"/>
      <c r="G74" s="274"/>
    </row>
    <row r="75" spans="2:8" ht="35.25" customHeight="1" x14ac:dyDescent="0.35">
      <c r="B75" s="265" t="s">
        <v>87</v>
      </c>
      <c r="C75" s="266"/>
      <c r="D75" s="266"/>
      <c r="E75" s="266"/>
      <c r="F75" s="266"/>
      <c r="G75" s="267"/>
    </row>
    <row r="76" spans="2:8" ht="61.5" customHeight="1" x14ac:dyDescent="0.35">
      <c r="B76" s="265" t="s">
        <v>88</v>
      </c>
      <c r="C76" s="266"/>
      <c r="D76" s="266"/>
      <c r="E76" s="266"/>
      <c r="F76" s="266"/>
      <c r="G76" s="267"/>
    </row>
    <row r="77" spans="2:8" ht="12" customHeight="1" thickBot="1" x14ac:dyDescent="0.4">
      <c r="B77" s="268"/>
      <c r="C77" s="269"/>
      <c r="D77" s="269"/>
      <c r="E77" s="269"/>
      <c r="F77" s="269"/>
      <c r="G77" s="270"/>
    </row>
    <row r="78" spans="2:8" x14ac:dyDescent="0.35">
      <c r="B78" s="141"/>
      <c r="C78" s="142"/>
      <c r="D78" s="142"/>
      <c r="E78" s="142"/>
      <c r="F78" s="142"/>
      <c r="G78" s="142"/>
    </row>
    <row r="79" spans="2:8" ht="38.25" customHeight="1" x14ac:dyDescent="0.35">
      <c r="B79" s="143" t="s">
        <v>89</v>
      </c>
      <c r="C79" s="144"/>
      <c r="D79" s="144"/>
      <c r="E79" s="145"/>
      <c r="F79" s="146"/>
      <c r="G79" s="146"/>
    </row>
    <row r="80" spans="2:8" x14ac:dyDescent="0.35">
      <c r="B80" s="147"/>
      <c r="C80" s="148"/>
      <c r="D80" s="144"/>
      <c r="E80" s="149"/>
      <c r="F80" s="150"/>
      <c r="G80" s="150"/>
    </row>
    <row r="81" spans="2:7" x14ac:dyDescent="0.35">
      <c r="B81" s="151" t="s">
        <v>90</v>
      </c>
      <c r="C81" s="144"/>
      <c r="D81" s="144"/>
      <c r="E81" s="271" t="s">
        <v>91</v>
      </c>
      <c r="F81" s="271"/>
      <c r="G81" s="271"/>
    </row>
  </sheetData>
  <mergeCells count="36">
    <mergeCell ref="B34:F34"/>
    <mergeCell ref="B2:G2"/>
    <mergeCell ref="B3:G3"/>
    <mergeCell ref="B4:D4"/>
    <mergeCell ref="F4:G4"/>
    <mergeCell ref="B6:C8"/>
    <mergeCell ref="C37:F37"/>
    <mergeCell ref="C38:F38"/>
    <mergeCell ref="C39:F39"/>
    <mergeCell ref="B40:G40"/>
    <mergeCell ref="B41:B43"/>
    <mergeCell ref="C41:C43"/>
    <mergeCell ref="D41:D43"/>
    <mergeCell ref="F41:F42"/>
    <mergeCell ref="B68:G68"/>
    <mergeCell ref="C57:F57"/>
    <mergeCell ref="C58:F58"/>
    <mergeCell ref="C59:F59"/>
    <mergeCell ref="C60:F60"/>
    <mergeCell ref="C61:F61"/>
    <mergeCell ref="B62:G62"/>
    <mergeCell ref="B63:G63"/>
    <mergeCell ref="B64:G64"/>
    <mergeCell ref="B65:G65"/>
    <mergeCell ref="B66:G66"/>
    <mergeCell ref="B67:G67"/>
    <mergeCell ref="B75:G75"/>
    <mergeCell ref="B76:G76"/>
    <mergeCell ref="B77:G77"/>
    <mergeCell ref="E81:G81"/>
    <mergeCell ref="B69:G69"/>
    <mergeCell ref="B70:G70"/>
    <mergeCell ref="B71:G71"/>
    <mergeCell ref="B72:G72"/>
    <mergeCell ref="B73:G73"/>
    <mergeCell ref="B74:G7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25441-252E-4EFD-ABD3-96FDF3AD10FE}">
  <dimension ref="A1:GM70"/>
  <sheetViews>
    <sheetView tabSelected="1" topLeftCell="A3" zoomScale="59" workbookViewId="0">
      <selection activeCell="H11" sqref="H11"/>
    </sheetView>
  </sheetViews>
  <sheetFormatPr baseColWidth="10" defaultColWidth="12.36328125" defaultRowHeight="11.5" x14ac:dyDescent="0.35"/>
  <cols>
    <col min="1" max="1" width="1.90625" style="160" customWidth="1"/>
    <col min="2" max="2" width="10.36328125" style="259" customWidth="1"/>
    <col min="3" max="3" width="51.36328125" style="259" customWidth="1"/>
    <col min="4" max="4" width="19" style="259" customWidth="1"/>
    <col min="5" max="5" width="15.90625" style="260" customWidth="1"/>
    <col min="6" max="6" width="14.08984375" style="160" customWidth="1"/>
    <col min="7" max="7" width="25" style="247" customWidth="1"/>
    <col min="8" max="8" width="23.08984375" style="160" customWidth="1"/>
    <col min="9" max="9" width="10.90625" style="160" customWidth="1"/>
    <col min="10" max="195" width="11.36328125" style="160" customWidth="1"/>
    <col min="196" max="16384" width="12.36328125" style="160"/>
  </cols>
  <sheetData>
    <row r="1" spans="2:195" ht="11.25" customHeight="1" x14ac:dyDescent="0.35">
      <c r="B1" s="154"/>
      <c r="C1" s="155"/>
      <c r="D1" s="155"/>
      <c r="E1" s="156"/>
      <c r="F1" s="157"/>
      <c r="G1" s="158"/>
      <c r="H1" s="159"/>
    </row>
    <row r="2" spans="2:195" ht="60" customHeight="1" x14ac:dyDescent="0.35">
      <c r="B2" s="305" t="s">
        <v>0</v>
      </c>
      <c r="C2" s="306"/>
      <c r="D2" s="306"/>
      <c r="E2" s="306"/>
      <c r="F2" s="306"/>
      <c r="G2" s="307"/>
      <c r="J2" s="161"/>
      <c r="K2" s="161"/>
    </row>
    <row r="3" spans="2:195" ht="12" thickBot="1" x14ac:dyDescent="0.4">
      <c r="B3" s="360"/>
      <c r="C3" s="361"/>
      <c r="D3" s="361"/>
      <c r="E3" s="361"/>
      <c r="F3" s="361"/>
      <c r="G3" s="362"/>
      <c r="J3" s="161"/>
      <c r="K3" s="161"/>
    </row>
    <row r="4" spans="2:195" ht="25" customHeight="1" thickBot="1" x14ac:dyDescent="0.4">
      <c r="B4" s="363" t="s">
        <v>1</v>
      </c>
      <c r="C4" s="364"/>
      <c r="D4" s="365"/>
      <c r="E4" s="162" t="s">
        <v>2</v>
      </c>
      <c r="F4" s="366" t="s">
        <v>3</v>
      </c>
      <c r="G4" s="367"/>
      <c r="J4" s="161"/>
      <c r="K4" s="161"/>
    </row>
    <row r="5" spans="2:195" s="167" customFormat="1" ht="14.25" customHeight="1" thickBot="1" x14ac:dyDescent="0.4">
      <c r="B5" s="163"/>
      <c r="C5" s="164"/>
      <c r="D5" s="164"/>
      <c r="E5" s="165"/>
      <c r="F5" s="164"/>
      <c r="G5" s="166"/>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c r="AW5" s="160"/>
      <c r="AX5" s="160"/>
      <c r="AY5" s="160"/>
      <c r="AZ5" s="160"/>
      <c r="BA5" s="160"/>
      <c r="BB5" s="160"/>
      <c r="BC5" s="160"/>
      <c r="BD5" s="160"/>
      <c r="BE5" s="160"/>
      <c r="BF5" s="160"/>
      <c r="BG5" s="160"/>
      <c r="BH5" s="160"/>
      <c r="BI5" s="160"/>
      <c r="BJ5" s="160"/>
      <c r="BK5" s="160"/>
      <c r="BL5" s="160"/>
      <c r="BM5" s="160"/>
      <c r="BN5" s="160"/>
      <c r="BO5" s="160"/>
      <c r="BP5" s="160"/>
      <c r="BQ5" s="160"/>
      <c r="BR5" s="160"/>
      <c r="BS5" s="160"/>
      <c r="BT5" s="160"/>
      <c r="BU5" s="160"/>
      <c r="BV5" s="160"/>
      <c r="BW5" s="160"/>
      <c r="BX5" s="160"/>
      <c r="BY5" s="160"/>
      <c r="BZ5" s="160"/>
      <c r="CA5" s="160"/>
      <c r="CB5" s="160"/>
      <c r="CC5" s="160"/>
      <c r="CD5" s="160"/>
      <c r="CE5" s="160"/>
      <c r="CF5" s="160"/>
      <c r="CG5" s="160"/>
      <c r="CH5" s="160"/>
      <c r="CI5" s="160"/>
      <c r="CJ5" s="160"/>
      <c r="CK5" s="160"/>
      <c r="CL5" s="160"/>
      <c r="CM5" s="160"/>
      <c r="CN5" s="160"/>
      <c r="CO5" s="160"/>
      <c r="CP5" s="160"/>
      <c r="CQ5" s="160"/>
      <c r="CR5" s="160"/>
      <c r="CS5" s="160"/>
      <c r="CT5" s="160"/>
      <c r="CU5" s="160"/>
      <c r="CV5" s="160"/>
      <c r="CW5" s="160"/>
      <c r="CX5" s="160"/>
      <c r="CY5" s="160"/>
      <c r="CZ5" s="160"/>
      <c r="DA5" s="160"/>
      <c r="DB5" s="160"/>
      <c r="DC5" s="160"/>
      <c r="DD5" s="160"/>
      <c r="DE5" s="160"/>
      <c r="DF5" s="160"/>
      <c r="DG5" s="160"/>
      <c r="DH5" s="160"/>
      <c r="DI5" s="160"/>
      <c r="DJ5" s="160"/>
      <c r="DK5" s="160"/>
      <c r="DL5" s="160"/>
      <c r="DM5" s="160"/>
      <c r="DN5" s="160"/>
      <c r="DO5" s="160"/>
      <c r="DP5" s="160"/>
      <c r="DQ5" s="160"/>
      <c r="DR5" s="160"/>
      <c r="DS5" s="160"/>
      <c r="DT5" s="160"/>
      <c r="DU5" s="160"/>
      <c r="DV5" s="160"/>
      <c r="DW5" s="160"/>
      <c r="DX5" s="160"/>
      <c r="DY5" s="160"/>
      <c r="DZ5" s="160"/>
      <c r="EA5" s="160"/>
      <c r="EB5" s="160"/>
      <c r="EC5" s="160"/>
      <c r="ED5" s="160"/>
      <c r="EE5" s="160"/>
      <c r="EF5" s="160"/>
      <c r="EG5" s="160"/>
      <c r="EH5" s="160"/>
      <c r="EI5" s="160"/>
      <c r="EJ5" s="160"/>
      <c r="EK5" s="160"/>
      <c r="EL5" s="160"/>
      <c r="EM5" s="160"/>
      <c r="EN5" s="160"/>
      <c r="EO5" s="160"/>
      <c r="EP5" s="160"/>
      <c r="EQ5" s="160"/>
      <c r="ER5" s="160"/>
      <c r="ES5" s="160"/>
      <c r="ET5" s="160"/>
      <c r="EU5" s="160"/>
      <c r="EV5" s="160"/>
      <c r="EW5" s="160"/>
      <c r="EX5" s="160"/>
      <c r="EY5" s="160"/>
      <c r="EZ5" s="160"/>
      <c r="FA5" s="160"/>
      <c r="FB5" s="160"/>
      <c r="FC5" s="160"/>
      <c r="FD5" s="160"/>
      <c r="FE5" s="160"/>
      <c r="FF5" s="160"/>
      <c r="FG5" s="160"/>
      <c r="FH5" s="160"/>
      <c r="FI5" s="160"/>
      <c r="FJ5" s="160"/>
      <c r="FK5" s="160"/>
      <c r="FL5" s="160"/>
      <c r="FM5" s="160"/>
      <c r="FN5" s="160"/>
      <c r="FO5" s="160"/>
      <c r="FP5" s="160"/>
      <c r="FQ5" s="160"/>
      <c r="FR5" s="160"/>
      <c r="FS5" s="160"/>
      <c r="FT5" s="160"/>
      <c r="FU5" s="160"/>
      <c r="FV5" s="160"/>
      <c r="FW5" s="160"/>
      <c r="FX5" s="160"/>
      <c r="FY5" s="160"/>
      <c r="FZ5" s="160"/>
      <c r="GA5" s="160"/>
      <c r="GB5" s="160"/>
      <c r="GC5" s="160"/>
      <c r="GD5" s="160"/>
      <c r="GE5" s="160"/>
      <c r="GF5" s="160"/>
      <c r="GG5" s="160"/>
      <c r="GH5" s="160"/>
      <c r="GI5" s="160"/>
      <c r="GJ5" s="160"/>
      <c r="GK5" s="160"/>
      <c r="GL5" s="160"/>
      <c r="GM5" s="160"/>
    </row>
    <row r="6" spans="2:195" s="167" customFormat="1" ht="13.4" customHeight="1" x14ac:dyDescent="0.35">
      <c r="B6" s="368" t="s">
        <v>4</v>
      </c>
      <c r="C6" s="369"/>
      <c r="D6" s="168" t="s">
        <v>5</v>
      </c>
      <c r="E6" s="169" t="s">
        <v>6</v>
      </c>
      <c r="F6" s="168" t="s">
        <v>7</v>
      </c>
      <c r="G6" s="170" t="s">
        <v>8</v>
      </c>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160"/>
      <c r="GA6" s="160"/>
      <c r="GB6" s="160"/>
      <c r="GC6" s="160"/>
      <c r="GD6" s="160"/>
      <c r="GE6" s="160"/>
      <c r="GF6" s="160"/>
      <c r="GG6" s="160"/>
      <c r="GH6" s="160"/>
      <c r="GI6" s="160"/>
      <c r="GJ6" s="160"/>
      <c r="GK6" s="160"/>
      <c r="GL6" s="160"/>
      <c r="GM6" s="160"/>
    </row>
    <row r="7" spans="2:195" s="167" customFormat="1" ht="14.5" customHeight="1" x14ac:dyDescent="0.35">
      <c r="B7" s="370"/>
      <c r="C7" s="371"/>
      <c r="D7" s="171" t="s">
        <v>9</v>
      </c>
      <c r="E7" s="172" t="s">
        <v>10</v>
      </c>
      <c r="F7" s="171" t="s">
        <v>11</v>
      </c>
      <c r="G7" s="173" t="s">
        <v>12</v>
      </c>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c r="FU7" s="160"/>
      <c r="FV7" s="160"/>
      <c r="FW7" s="160"/>
      <c r="FX7" s="160"/>
      <c r="FY7" s="160"/>
      <c r="FZ7" s="160"/>
      <c r="GA7" s="160"/>
      <c r="GB7" s="160"/>
      <c r="GC7" s="160"/>
      <c r="GD7" s="160"/>
      <c r="GE7" s="160"/>
      <c r="GF7" s="160"/>
      <c r="GG7" s="160"/>
      <c r="GH7" s="160"/>
      <c r="GI7" s="160"/>
      <c r="GJ7" s="160"/>
      <c r="GK7" s="160"/>
      <c r="GL7" s="160"/>
      <c r="GM7" s="160"/>
    </row>
    <row r="8" spans="2:195" s="167" customFormat="1" ht="15" customHeight="1" thickBot="1" x14ac:dyDescent="0.4">
      <c r="B8" s="372"/>
      <c r="C8" s="357"/>
      <c r="D8" s="174" t="s">
        <v>13</v>
      </c>
      <c r="E8" s="175" t="s">
        <v>14</v>
      </c>
      <c r="F8" s="174" t="s">
        <v>15</v>
      </c>
      <c r="G8" s="176" t="s">
        <v>92</v>
      </c>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0"/>
      <c r="EA8" s="160"/>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60"/>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0"/>
      <c r="GH8" s="160"/>
      <c r="GI8" s="160"/>
      <c r="GJ8" s="160"/>
      <c r="GK8" s="160"/>
      <c r="GL8" s="160"/>
      <c r="GM8" s="160"/>
    </row>
    <row r="9" spans="2:195" s="167" customFormat="1" ht="18.75" customHeight="1" x14ac:dyDescent="0.35">
      <c r="B9" s="177" t="s">
        <v>17</v>
      </c>
      <c r="C9" s="178" t="s">
        <v>18</v>
      </c>
      <c r="D9" s="178"/>
      <c r="E9" s="178"/>
      <c r="F9" s="178"/>
      <c r="G9" s="179"/>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60"/>
      <c r="BK9" s="160"/>
      <c r="BL9" s="160"/>
      <c r="BM9" s="160"/>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160"/>
      <c r="CX9" s="160"/>
      <c r="CY9" s="160"/>
      <c r="CZ9" s="160"/>
      <c r="DA9" s="160"/>
      <c r="DB9" s="160"/>
      <c r="DC9" s="160"/>
      <c r="DD9" s="160"/>
      <c r="DE9" s="160"/>
      <c r="DF9" s="160"/>
      <c r="DG9" s="160"/>
      <c r="DH9" s="160"/>
      <c r="DI9" s="160"/>
      <c r="DJ9" s="160"/>
      <c r="DK9" s="160"/>
      <c r="DL9" s="160"/>
      <c r="DM9" s="160"/>
      <c r="DN9" s="160"/>
      <c r="DO9" s="160"/>
      <c r="DP9" s="160"/>
      <c r="DQ9" s="160"/>
      <c r="DR9" s="160"/>
      <c r="DS9" s="160"/>
      <c r="DT9" s="160"/>
      <c r="DU9" s="160"/>
      <c r="DV9" s="160"/>
      <c r="DW9" s="160"/>
      <c r="DX9" s="160"/>
      <c r="DY9" s="160"/>
      <c r="DZ9" s="160"/>
      <c r="EA9" s="160"/>
      <c r="EB9" s="160"/>
      <c r="EC9" s="160"/>
      <c r="ED9" s="160"/>
      <c r="EE9" s="160"/>
      <c r="EF9" s="160"/>
      <c r="EG9" s="160"/>
      <c r="EH9" s="160"/>
      <c r="EI9" s="160"/>
      <c r="EJ9" s="160"/>
      <c r="EK9" s="160"/>
      <c r="EL9" s="160"/>
      <c r="EM9" s="160"/>
      <c r="EN9" s="160"/>
      <c r="EO9" s="160"/>
      <c r="EP9" s="160"/>
      <c r="EQ9" s="160"/>
      <c r="ER9" s="160"/>
      <c r="ES9" s="160"/>
      <c r="ET9" s="160"/>
      <c r="EU9" s="160"/>
      <c r="EV9" s="160"/>
      <c r="EW9" s="160"/>
      <c r="EX9" s="160"/>
      <c r="EY9" s="160"/>
      <c r="EZ9" s="160"/>
      <c r="FA9" s="160"/>
      <c r="FB9" s="160"/>
      <c r="FC9" s="160"/>
      <c r="FD9" s="160"/>
      <c r="FE9" s="160"/>
      <c r="FF9" s="160"/>
      <c r="FG9" s="160"/>
      <c r="FH9" s="160"/>
      <c r="FI9" s="160"/>
      <c r="FJ9" s="160"/>
      <c r="FK9" s="160"/>
      <c r="FL9" s="160"/>
      <c r="FM9" s="160"/>
      <c r="FN9" s="160"/>
      <c r="FO9" s="160"/>
      <c r="FP9" s="160"/>
      <c r="FQ9" s="160"/>
      <c r="FR9" s="160"/>
      <c r="FS9" s="160"/>
      <c r="FT9" s="160"/>
      <c r="FU9" s="160"/>
      <c r="FV9" s="160"/>
      <c r="FW9" s="160"/>
      <c r="FX9" s="160"/>
      <c r="FY9" s="160"/>
      <c r="FZ9" s="160"/>
      <c r="GA9" s="160"/>
      <c r="GB9" s="160"/>
      <c r="GC9" s="160"/>
      <c r="GD9" s="160"/>
      <c r="GE9" s="160"/>
      <c r="GF9" s="160"/>
      <c r="GG9" s="160"/>
      <c r="GH9" s="160"/>
      <c r="GI9" s="160"/>
      <c r="GJ9" s="160"/>
      <c r="GK9" s="160"/>
      <c r="GL9" s="160"/>
      <c r="GM9" s="160"/>
    </row>
    <row r="10" spans="2:195" s="167" customFormat="1" ht="18.75" customHeight="1" x14ac:dyDescent="0.35">
      <c r="B10" s="180"/>
      <c r="C10" s="181" t="s">
        <v>19</v>
      </c>
      <c r="D10" s="181"/>
      <c r="E10" s="182"/>
      <c r="F10" s="181"/>
      <c r="G10" s="183"/>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60"/>
      <c r="DA10" s="160"/>
      <c r="DB10" s="160"/>
      <c r="DC10" s="160"/>
      <c r="DD10" s="160"/>
      <c r="DE10" s="160"/>
      <c r="DF10" s="160"/>
      <c r="DG10" s="160"/>
      <c r="DH10" s="160"/>
      <c r="DI10" s="160"/>
      <c r="DJ10" s="160"/>
      <c r="DK10" s="160"/>
      <c r="DL10" s="160"/>
      <c r="DM10" s="160"/>
      <c r="DN10" s="160"/>
      <c r="DO10" s="160"/>
      <c r="DP10" s="160"/>
      <c r="DQ10" s="160"/>
      <c r="DR10" s="160"/>
      <c r="DS10" s="160"/>
      <c r="DT10" s="160"/>
      <c r="DU10" s="160"/>
      <c r="DV10" s="160"/>
      <c r="DW10" s="160"/>
      <c r="DX10" s="160"/>
      <c r="DY10" s="160"/>
      <c r="DZ10" s="160"/>
      <c r="EA10" s="160"/>
      <c r="EB10" s="160"/>
      <c r="EC10" s="160"/>
      <c r="ED10" s="160"/>
      <c r="EE10" s="160"/>
      <c r="EF10" s="160"/>
      <c r="EG10" s="160"/>
      <c r="EH10" s="160"/>
      <c r="EI10" s="160"/>
      <c r="EJ10" s="160"/>
      <c r="EK10" s="160"/>
      <c r="EL10" s="160"/>
      <c r="EM10" s="160"/>
      <c r="EN10" s="160"/>
      <c r="EO10" s="160"/>
      <c r="EP10" s="160"/>
      <c r="EQ10" s="160"/>
      <c r="ER10" s="160"/>
      <c r="ES10" s="160"/>
      <c r="ET10" s="160"/>
      <c r="EU10" s="160"/>
      <c r="EV10" s="160"/>
      <c r="EW10" s="160"/>
      <c r="EX10" s="160"/>
      <c r="EY10" s="160"/>
      <c r="EZ10" s="160"/>
      <c r="FA10" s="160"/>
      <c r="FB10" s="160"/>
      <c r="FC10" s="160"/>
      <c r="FD10" s="160"/>
      <c r="FE10" s="160"/>
      <c r="FF10" s="160"/>
      <c r="FG10" s="160"/>
      <c r="FH10" s="160"/>
      <c r="FI10" s="160"/>
      <c r="FJ10" s="160"/>
      <c r="FK10" s="160"/>
      <c r="FL10" s="160"/>
      <c r="FM10" s="160"/>
      <c r="FN10" s="160"/>
      <c r="FO10" s="160"/>
      <c r="FP10" s="160"/>
      <c r="FQ10" s="160"/>
      <c r="FR10" s="160"/>
      <c r="FS10" s="160"/>
      <c r="FT10" s="160"/>
      <c r="FU10" s="160"/>
      <c r="FV10" s="160"/>
      <c r="FW10" s="160"/>
      <c r="FX10" s="160"/>
      <c r="FY10" s="160"/>
      <c r="FZ10" s="160"/>
      <c r="GA10" s="160"/>
      <c r="GB10" s="160"/>
      <c r="GC10" s="160"/>
      <c r="GD10" s="160"/>
      <c r="GE10" s="160"/>
      <c r="GF10" s="160"/>
      <c r="GG10" s="160"/>
      <c r="GH10" s="160"/>
      <c r="GI10" s="160"/>
      <c r="GJ10" s="160"/>
      <c r="GK10" s="160"/>
      <c r="GL10" s="160"/>
      <c r="GM10" s="160"/>
    </row>
    <row r="11" spans="2:195" s="167" customFormat="1" ht="18.75" customHeight="1" x14ac:dyDescent="0.35">
      <c r="B11" s="31">
        <v>1</v>
      </c>
      <c r="C11" s="32" t="s">
        <v>20</v>
      </c>
      <c r="D11" s="33">
        <v>7364000</v>
      </c>
      <c r="E11" s="34"/>
      <c r="F11" s="35">
        <v>2.5</v>
      </c>
      <c r="G11" s="36">
        <f>+D11*F11</f>
        <v>18410000</v>
      </c>
      <c r="H11" s="184"/>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c r="BI11" s="160"/>
      <c r="BJ11" s="160"/>
      <c r="BK11" s="160"/>
      <c r="BL11" s="160"/>
      <c r="BM11" s="160"/>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0"/>
      <c r="DX11" s="160"/>
      <c r="DY11" s="160"/>
      <c r="DZ11" s="160"/>
      <c r="EA11" s="160"/>
      <c r="EB11" s="160"/>
      <c r="EC11" s="160"/>
      <c r="ED11" s="160"/>
      <c r="EE11" s="160"/>
      <c r="EF11" s="160"/>
      <c r="EG11" s="160"/>
      <c r="EH11" s="160"/>
      <c r="EI11" s="160"/>
      <c r="EJ11" s="160"/>
      <c r="EK11" s="160"/>
      <c r="EL11" s="160"/>
      <c r="EM11" s="160"/>
      <c r="EN11" s="160"/>
      <c r="EO11" s="160"/>
      <c r="EP11" s="160"/>
      <c r="EQ11" s="160"/>
      <c r="ER11" s="160"/>
      <c r="ES11" s="160"/>
      <c r="ET11" s="160"/>
      <c r="EU11" s="160"/>
      <c r="EV11" s="160"/>
      <c r="EW11" s="160"/>
      <c r="EX11" s="160"/>
      <c r="EY11" s="160"/>
      <c r="EZ11" s="160"/>
      <c r="FA11" s="160"/>
      <c r="FB11" s="160"/>
      <c r="FC11" s="160"/>
      <c r="FD11" s="160"/>
      <c r="FE11" s="160"/>
      <c r="FF11" s="160"/>
      <c r="FG11" s="160"/>
      <c r="FH11" s="160"/>
      <c r="FI11" s="160"/>
      <c r="FJ11" s="160"/>
      <c r="FK11" s="160"/>
      <c r="FL11" s="160"/>
      <c r="FM11" s="160"/>
      <c r="FN11" s="160"/>
      <c r="FO11" s="160"/>
      <c r="FP11" s="160"/>
      <c r="FQ11" s="160"/>
      <c r="FR11" s="160"/>
      <c r="FS11" s="160"/>
      <c r="FT11" s="160"/>
      <c r="FU11" s="160"/>
      <c r="FV11" s="160"/>
      <c r="FW11" s="160"/>
      <c r="FX11" s="160"/>
      <c r="FY11" s="160"/>
      <c r="FZ11" s="160"/>
      <c r="GA11" s="160"/>
      <c r="GB11" s="160"/>
      <c r="GC11" s="160"/>
      <c r="GD11" s="160"/>
      <c r="GE11" s="160"/>
      <c r="GF11" s="160"/>
      <c r="GG11" s="160"/>
      <c r="GH11" s="160"/>
      <c r="GI11" s="160"/>
      <c r="GJ11" s="160"/>
      <c r="GK11" s="160"/>
      <c r="GL11" s="160"/>
      <c r="GM11" s="160"/>
    </row>
    <row r="12" spans="2:195" s="167" customFormat="1" ht="18.75" customHeight="1" x14ac:dyDescent="0.35">
      <c r="B12" s="31">
        <v>2</v>
      </c>
      <c r="C12" s="38" t="s">
        <v>21</v>
      </c>
      <c r="D12" s="33">
        <v>5681000</v>
      </c>
      <c r="E12" s="34"/>
      <c r="F12" s="35">
        <v>5</v>
      </c>
      <c r="G12" s="36">
        <f t="shared" ref="G12:G17" si="0">+D12*F12</f>
        <v>28405000</v>
      </c>
      <c r="H12" s="184"/>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c r="DM12" s="160"/>
      <c r="DN12" s="160"/>
      <c r="DO12" s="160"/>
      <c r="DP12" s="160"/>
      <c r="DQ12" s="160"/>
      <c r="DR12" s="160"/>
      <c r="DS12" s="160"/>
      <c r="DT12" s="160"/>
      <c r="DU12" s="160"/>
      <c r="DV12" s="160"/>
      <c r="DW12" s="160"/>
      <c r="DX12" s="160"/>
      <c r="DY12" s="160"/>
      <c r="DZ12" s="160"/>
      <c r="EA12" s="160"/>
      <c r="EB12" s="160"/>
      <c r="EC12" s="160"/>
      <c r="ED12" s="160"/>
      <c r="EE12" s="160"/>
      <c r="EF12" s="160"/>
      <c r="EG12" s="160"/>
      <c r="EH12" s="160"/>
      <c r="EI12" s="160"/>
      <c r="EJ12" s="160"/>
      <c r="EK12" s="160"/>
      <c r="EL12" s="160"/>
      <c r="EM12" s="160"/>
      <c r="EN12" s="160"/>
      <c r="EO12" s="160"/>
      <c r="EP12" s="160"/>
      <c r="EQ12" s="160"/>
      <c r="ER12" s="160"/>
      <c r="ES12" s="160"/>
      <c r="ET12" s="160"/>
      <c r="EU12" s="160"/>
      <c r="EV12" s="160"/>
      <c r="EW12" s="160"/>
      <c r="EX12" s="160"/>
      <c r="EY12" s="160"/>
      <c r="EZ12" s="160"/>
      <c r="FA12" s="160"/>
      <c r="FB12" s="160"/>
      <c r="FC12" s="160"/>
      <c r="FD12" s="160"/>
      <c r="FE12" s="160"/>
      <c r="FF12" s="160"/>
      <c r="FG12" s="160"/>
      <c r="FH12" s="160"/>
      <c r="FI12" s="160"/>
      <c r="FJ12" s="160"/>
      <c r="FK12" s="160"/>
      <c r="FL12" s="160"/>
      <c r="FM12" s="160"/>
      <c r="FN12" s="160"/>
      <c r="FO12" s="160"/>
      <c r="FP12" s="160"/>
      <c r="FQ12" s="160"/>
      <c r="FR12" s="160"/>
      <c r="FS12" s="160"/>
      <c r="FT12" s="160"/>
      <c r="FU12" s="160"/>
      <c r="FV12" s="160"/>
      <c r="FW12" s="160"/>
      <c r="FX12" s="160"/>
      <c r="FY12" s="160"/>
      <c r="FZ12" s="160"/>
      <c r="GA12" s="160"/>
      <c r="GB12" s="160"/>
      <c r="GC12" s="160"/>
      <c r="GD12" s="160"/>
      <c r="GE12" s="160"/>
      <c r="GF12" s="160"/>
      <c r="GG12" s="160"/>
      <c r="GH12" s="160"/>
      <c r="GI12" s="160"/>
      <c r="GJ12" s="160"/>
      <c r="GK12" s="160"/>
      <c r="GL12" s="160"/>
      <c r="GM12" s="160"/>
    </row>
    <row r="13" spans="2:195" s="167" customFormat="1" ht="18.75" customHeight="1" x14ac:dyDescent="0.35">
      <c r="B13" s="39">
        <v>4</v>
      </c>
      <c r="C13" s="38" t="s">
        <v>23</v>
      </c>
      <c r="D13" s="33">
        <v>4103000</v>
      </c>
      <c r="E13" s="34"/>
      <c r="F13" s="35">
        <v>5</v>
      </c>
      <c r="G13" s="36">
        <f>+D13*F13</f>
        <v>20515000</v>
      </c>
      <c r="H13" s="184"/>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c r="DM13" s="160"/>
      <c r="DN13" s="160"/>
      <c r="DO13" s="160"/>
      <c r="DP13" s="160"/>
      <c r="DQ13" s="160"/>
      <c r="DR13" s="160"/>
      <c r="DS13" s="160"/>
      <c r="DT13" s="160"/>
      <c r="DU13" s="160"/>
      <c r="DV13" s="160"/>
      <c r="DW13" s="160"/>
      <c r="DX13" s="160"/>
      <c r="DY13" s="160"/>
      <c r="DZ13" s="160"/>
      <c r="EA13" s="160"/>
      <c r="EB13" s="160"/>
      <c r="EC13" s="160"/>
      <c r="ED13" s="160"/>
      <c r="EE13" s="160"/>
      <c r="EF13" s="160"/>
      <c r="EG13" s="160"/>
      <c r="EH13" s="160"/>
      <c r="EI13" s="160"/>
      <c r="EJ13" s="160"/>
      <c r="EK13" s="160"/>
      <c r="EL13" s="160"/>
      <c r="EM13" s="160"/>
      <c r="EN13" s="160"/>
      <c r="EO13" s="160"/>
      <c r="EP13" s="160"/>
      <c r="EQ13" s="160"/>
      <c r="ER13" s="160"/>
      <c r="ES13" s="160"/>
      <c r="ET13" s="160"/>
      <c r="EU13" s="160"/>
      <c r="EV13" s="160"/>
      <c r="EW13" s="160"/>
      <c r="EX13" s="160"/>
      <c r="EY13" s="160"/>
      <c r="EZ13" s="160"/>
      <c r="FA13" s="160"/>
      <c r="FB13" s="160"/>
      <c r="FC13" s="160"/>
      <c r="FD13" s="160"/>
      <c r="FE13" s="160"/>
      <c r="FF13" s="160"/>
      <c r="FG13" s="160"/>
      <c r="FH13" s="160"/>
      <c r="FI13" s="160"/>
      <c r="FJ13" s="160"/>
      <c r="FK13" s="160"/>
      <c r="FL13" s="160"/>
      <c r="FM13" s="160"/>
      <c r="FN13" s="160"/>
      <c r="FO13" s="160"/>
      <c r="FP13" s="160"/>
      <c r="FQ13" s="160"/>
      <c r="FR13" s="160"/>
      <c r="FS13" s="160"/>
      <c r="FT13" s="160"/>
      <c r="FU13" s="160"/>
      <c r="FV13" s="160"/>
      <c r="FW13" s="160"/>
      <c r="FX13" s="160"/>
      <c r="FY13" s="160"/>
      <c r="FZ13" s="160"/>
      <c r="GA13" s="160"/>
      <c r="GB13" s="160"/>
      <c r="GC13" s="160"/>
      <c r="GD13" s="160"/>
      <c r="GE13" s="160"/>
      <c r="GF13" s="160"/>
      <c r="GG13" s="160"/>
      <c r="GH13" s="160"/>
      <c r="GI13" s="160"/>
      <c r="GJ13" s="160"/>
      <c r="GK13" s="160"/>
      <c r="GL13" s="160"/>
      <c r="GM13" s="160"/>
    </row>
    <row r="14" spans="2:195" s="167" customFormat="1" ht="18.75" customHeight="1" x14ac:dyDescent="0.35">
      <c r="B14" s="39">
        <v>5</v>
      </c>
      <c r="C14" s="38" t="s">
        <v>22</v>
      </c>
      <c r="D14" s="33">
        <v>4103000</v>
      </c>
      <c r="E14" s="34"/>
      <c r="F14" s="35">
        <v>5</v>
      </c>
      <c r="G14" s="36">
        <f t="shared" si="0"/>
        <v>20515000</v>
      </c>
      <c r="H14" s="184"/>
      <c r="I14" s="160"/>
      <c r="J14" s="185"/>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c r="DM14" s="160"/>
      <c r="DN14" s="160"/>
      <c r="DO14" s="160"/>
      <c r="DP14" s="160"/>
      <c r="DQ14" s="160"/>
      <c r="DR14" s="160"/>
      <c r="DS14" s="160"/>
      <c r="DT14" s="160"/>
      <c r="DU14" s="160"/>
      <c r="DV14" s="160"/>
      <c r="DW14" s="160"/>
      <c r="DX14" s="160"/>
      <c r="DY14" s="160"/>
      <c r="DZ14" s="160"/>
      <c r="EA14" s="160"/>
      <c r="EB14" s="160"/>
      <c r="EC14" s="160"/>
      <c r="ED14" s="160"/>
      <c r="EE14" s="160"/>
      <c r="EF14" s="160"/>
      <c r="EG14" s="160"/>
      <c r="EH14" s="160"/>
      <c r="EI14" s="160"/>
      <c r="EJ14" s="160"/>
      <c r="EK14" s="160"/>
      <c r="EL14" s="160"/>
      <c r="EM14" s="160"/>
      <c r="EN14" s="160"/>
      <c r="EO14" s="160"/>
      <c r="EP14" s="160"/>
      <c r="EQ14" s="160"/>
      <c r="ER14" s="160"/>
      <c r="ES14" s="160"/>
      <c r="ET14" s="160"/>
      <c r="EU14" s="160"/>
      <c r="EV14" s="160"/>
      <c r="EW14" s="160"/>
      <c r="EX14" s="160"/>
      <c r="EY14" s="160"/>
      <c r="EZ14" s="160"/>
      <c r="FA14" s="160"/>
      <c r="FB14" s="160"/>
      <c r="FC14" s="160"/>
      <c r="FD14" s="160"/>
      <c r="FE14" s="160"/>
      <c r="FF14" s="160"/>
      <c r="FG14" s="160"/>
      <c r="FH14" s="160"/>
      <c r="FI14" s="160"/>
      <c r="FJ14" s="160"/>
      <c r="FK14" s="160"/>
      <c r="FL14" s="160"/>
      <c r="FM14" s="160"/>
      <c r="FN14" s="160"/>
      <c r="FO14" s="160"/>
      <c r="FP14" s="160"/>
      <c r="FQ14" s="160"/>
      <c r="FR14" s="160"/>
      <c r="FS14" s="160"/>
      <c r="FT14" s="160"/>
      <c r="FU14" s="160"/>
      <c r="FV14" s="160"/>
      <c r="FW14" s="160"/>
      <c r="FX14" s="160"/>
      <c r="FY14" s="160"/>
      <c r="FZ14" s="160"/>
      <c r="GA14" s="160"/>
      <c r="GB14" s="160"/>
      <c r="GC14" s="160"/>
      <c r="GD14" s="160"/>
      <c r="GE14" s="160"/>
      <c r="GF14" s="160"/>
      <c r="GG14" s="160"/>
      <c r="GH14" s="160"/>
      <c r="GI14" s="160"/>
      <c r="GJ14" s="160"/>
      <c r="GK14" s="160"/>
      <c r="GL14" s="160"/>
      <c r="GM14" s="160"/>
    </row>
    <row r="15" spans="2:195" s="167" customFormat="1" ht="18.75" customHeight="1" x14ac:dyDescent="0.35">
      <c r="B15" s="39">
        <v>6</v>
      </c>
      <c r="C15" s="38" t="s">
        <v>24</v>
      </c>
      <c r="D15" s="33">
        <v>3261000</v>
      </c>
      <c r="E15" s="34"/>
      <c r="F15" s="35">
        <v>5</v>
      </c>
      <c r="G15" s="36">
        <f>+D15*F15</f>
        <v>16305000</v>
      </c>
      <c r="H15" s="184"/>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0"/>
      <c r="BK15" s="160"/>
      <c r="BL15" s="160"/>
      <c r="BM15" s="160"/>
      <c r="BN15" s="160"/>
      <c r="BO15" s="160"/>
      <c r="BP15" s="160"/>
      <c r="BQ15" s="160"/>
      <c r="BR15" s="160"/>
      <c r="BS15" s="160"/>
      <c r="BT15" s="160"/>
      <c r="BU15" s="160"/>
      <c r="BV15" s="160"/>
      <c r="BW15" s="160"/>
      <c r="BX15" s="160"/>
      <c r="BY15" s="160"/>
      <c r="BZ15" s="160"/>
      <c r="CA15" s="160"/>
      <c r="CB15" s="160"/>
      <c r="CC15" s="160"/>
      <c r="CD15" s="160"/>
      <c r="CE15" s="160"/>
      <c r="CF15" s="160"/>
      <c r="CG15" s="160"/>
      <c r="CH15" s="160"/>
      <c r="CI15" s="160"/>
      <c r="CJ15" s="160"/>
      <c r="CK15" s="160"/>
      <c r="CL15" s="160"/>
      <c r="CM15" s="160"/>
      <c r="CN15" s="160"/>
      <c r="CO15" s="160"/>
      <c r="CP15" s="160"/>
      <c r="CQ15" s="160"/>
      <c r="CR15" s="160"/>
      <c r="CS15" s="160"/>
      <c r="CT15" s="160"/>
      <c r="CU15" s="160"/>
      <c r="CV15" s="160"/>
      <c r="CW15" s="160"/>
      <c r="CX15" s="160"/>
      <c r="CY15" s="160"/>
      <c r="CZ15" s="160"/>
      <c r="DA15" s="160"/>
      <c r="DB15" s="160"/>
      <c r="DC15" s="160"/>
      <c r="DD15" s="160"/>
      <c r="DE15" s="160"/>
      <c r="DF15" s="160"/>
      <c r="DG15" s="160"/>
      <c r="DH15" s="160"/>
      <c r="DI15" s="160"/>
      <c r="DJ15" s="160"/>
      <c r="DK15" s="160"/>
      <c r="DL15" s="160"/>
      <c r="DM15" s="160"/>
      <c r="DN15" s="160"/>
      <c r="DO15" s="160"/>
      <c r="DP15" s="160"/>
      <c r="DQ15" s="160"/>
      <c r="DR15" s="160"/>
      <c r="DS15" s="160"/>
      <c r="DT15" s="160"/>
      <c r="DU15" s="160"/>
      <c r="DV15" s="160"/>
      <c r="DW15" s="160"/>
      <c r="DX15" s="160"/>
      <c r="DY15" s="160"/>
      <c r="DZ15" s="160"/>
      <c r="EA15" s="160"/>
      <c r="EB15" s="160"/>
      <c r="EC15" s="160"/>
      <c r="ED15" s="160"/>
      <c r="EE15" s="160"/>
      <c r="EF15" s="160"/>
      <c r="EG15" s="160"/>
      <c r="EH15" s="160"/>
      <c r="EI15" s="160"/>
      <c r="EJ15" s="160"/>
      <c r="EK15" s="160"/>
      <c r="EL15" s="160"/>
      <c r="EM15" s="160"/>
      <c r="EN15" s="160"/>
      <c r="EO15" s="160"/>
      <c r="EP15" s="160"/>
      <c r="EQ15" s="160"/>
      <c r="ER15" s="160"/>
      <c r="ES15" s="160"/>
      <c r="ET15" s="160"/>
      <c r="EU15" s="160"/>
      <c r="EV15" s="160"/>
      <c r="EW15" s="160"/>
      <c r="EX15" s="160"/>
      <c r="EY15" s="160"/>
      <c r="EZ15" s="160"/>
      <c r="FA15" s="160"/>
      <c r="FB15" s="160"/>
      <c r="FC15" s="160"/>
      <c r="FD15" s="160"/>
      <c r="FE15" s="160"/>
      <c r="FF15" s="160"/>
      <c r="FG15" s="160"/>
      <c r="FH15" s="160"/>
      <c r="FI15" s="160"/>
      <c r="FJ15" s="160"/>
      <c r="FK15" s="160"/>
      <c r="FL15" s="160"/>
      <c r="FM15" s="160"/>
      <c r="FN15" s="160"/>
      <c r="FO15" s="160"/>
      <c r="FP15" s="160"/>
      <c r="FQ15" s="160"/>
      <c r="FR15" s="160"/>
      <c r="FS15" s="160"/>
      <c r="FT15" s="160"/>
      <c r="FU15" s="160"/>
      <c r="FV15" s="160"/>
      <c r="FW15" s="160"/>
      <c r="FX15" s="160"/>
      <c r="FY15" s="160"/>
      <c r="FZ15" s="160"/>
      <c r="GA15" s="160"/>
      <c r="GB15" s="160"/>
      <c r="GC15" s="160"/>
      <c r="GD15" s="160"/>
      <c r="GE15" s="160"/>
      <c r="GF15" s="160"/>
      <c r="GG15" s="160"/>
      <c r="GH15" s="160"/>
      <c r="GI15" s="160"/>
      <c r="GJ15" s="160"/>
      <c r="GK15" s="160"/>
      <c r="GL15" s="160"/>
      <c r="GM15" s="160"/>
    </row>
    <row r="16" spans="2:195" s="167" customFormat="1" ht="18.75" customHeight="1" x14ac:dyDescent="0.35">
      <c r="B16" s="39">
        <v>7</v>
      </c>
      <c r="C16" s="38" t="s">
        <v>25</v>
      </c>
      <c r="D16" s="33">
        <v>4103000</v>
      </c>
      <c r="E16" s="34"/>
      <c r="F16" s="35">
        <v>2.5</v>
      </c>
      <c r="G16" s="36">
        <f>+D16*F16</f>
        <v>10257500</v>
      </c>
      <c r="H16" s="184"/>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c r="BZ16" s="160"/>
      <c r="CA16" s="160"/>
      <c r="CB16" s="160"/>
      <c r="CC16" s="160"/>
      <c r="CD16" s="160"/>
      <c r="CE16" s="160"/>
      <c r="CF16" s="160"/>
      <c r="CG16" s="160"/>
      <c r="CH16" s="160"/>
      <c r="CI16" s="160"/>
      <c r="CJ16" s="160"/>
      <c r="CK16" s="160"/>
      <c r="CL16" s="160"/>
      <c r="CM16" s="160"/>
      <c r="CN16" s="160"/>
      <c r="CO16" s="160"/>
      <c r="CP16" s="160"/>
      <c r="CQ16" s="160"/>
      <c r="CR16" s="160"/>
      <c r="CS16" s="160"/>
      <c r="CT16" s="160"/>
      <c r="CU16" s="160"/>
      <c r="CV16" s="160"/>
      <c r="CW16" s="160"/>
      <c r="CX16" s="160"/>
      <c r="CY16" s="160"/>
      <c r="CZ16" s="160"/>
      <c r="DA16" s="160"/>
      <c r="DB16" s="160"/>
      <c r="DC16" s="160"/>
      <c r="DD16" s="160"/>
      <c r="DE16" s="160"/>
      <c r="DF16" s="160"/>
      <c r="DG16" s="160"/>
      <c r="DH16" s="160"/>
      <c r="DI16" s="160"/>
      <c r="DJ16" s="160"/>
      <c r="DK16" s="160"/>
      <c r="DL16" s="160"/>
      <c r="DM16" s="160"/>
      <c r="DN16" s="160"/>
      <c r="DO16" s="160"/>
      <c r="DP16" s="160"/>
      <c r="DQ16" s="160"/>
      <c r="DR16" s="160"/>
      <c r="DS16" s="160"/>
      <c r="DT16" s="160"/>
      <c r="DU16" s="160"/>
      <c r="DV16" s="160"/>
      <c r="DW16" s="160"/>
      <c r="DX16" s="160"/>
      <c r="DY16" s="160"/>
      <c r="DZ16" s="160"/>
      <c r="EA16" s="160"/>
      <c r="EB16" s="160"/>
      <c r="EC16" s="160"/>
      <c r="ED16" s="160"/>
      <c r="EE16" s="160"/>
      <c r="EF16" s="160"/>
      <c r="EG16" s="160"/>
      <c r="EH16" s="160"/>
      <c r="EI16" s="160"/>
      <c r="EJ16" s="160"/>
      <c r="EK16" s="160"/>
      <c r="EL16" s="160"/>
      <c r="EM16" s="160"/>
      <c r="EN16" s="160"/>
      <c r="EO16" s="160"/>
      <c r="EP16" s="160"/>
      <c r="EQ16" s="160"/>
      <c r="ER16" s="160"/>
      <c r="ES16" s="160"/>
      <c r="ET16" s="160"/>
      <c r="EU16" s="160"/>
      <c r="EV16" s="160"/>
      <c r="EW16" s="160"/>
      <c r="EX16" s="160"/>
      <c r="EY16" s="160"/>
      <c r="EZ16" s="160"/>
      <c r="FA16" s="160"/>
      <c r="FB16" s="160"/>
      <c r="FC16" s="160"/>
      <c r="FD16" s="160"/>
      <c r="FE16" s="160"/>
      <c r="FF16" s="160"/>
      <c r="FG16" s="160"/>
      <c r="FH16" s="160"/>
      <c r="FI16" s="160"/>
      <c r="FJ16" s="160"/>
      <c r="FK16" s="160"/>
      <c r="FL16" s="160"/>
      <c r="FM16" s="160"/>
      <c r="FN16" s="160"/>
      <c r="FO16" s="160"/>
      <c r="FP16" s="160"/>
      <c r="FQ16" s="160"/>
      <c r="FR16" s="160"/>
      <c r="FS16" s="160"/>
      <c r="FT16" s="160"/>
      <c r="FU16" s="160"/>
      <c r="FV16" s="160"/>
      <c r="FW16" s="160"/>
      <c r="FX16" s="160"/>
      <c r="FY16" s="160"/>
      <c r="FZ16" s="160"/>
      <c r="GA16" s="160"/>
      <c r="GB16" s="160"/>
      <c r="GC16" s="160"/>
      <c r="GD16" s="160"/>
      <c r="GE16" s="160"/>
      <c r="GF16" s="160"/>
      <c r="GG16" s="160"/>
      <c r="GH16" s="160"/>
      <c r="GI16" s="160"/>
      <c r="GJ16" s="160"/>
      <c r="GK16" s="160"/>
      <c r="GL16" s="160"/>
      <c r="GM16" s="160"/>
    </row>
    <row r="17" spans="2:195" s="167" customFormat="1" ht="18.75" customHeight="1" thickBot="1" x14ac:dyDescent="0.4">
      <c r="B17" s="39">
        <v>8</v>
      </c>
      <c r="C17" s="38" t="s">
        <v>26</v>
      </c>
      <c r="D17" s="33">
        <v>4103000</v>
      </c>
      <c r="E17" s="34"/>
      <c r="F17" s="35">
        <v>1</v>
      </c>
      <c r="G17" s="36">
        <f t="shared" si="0"/>
        <v>4103000</v>
      </c>
      <c r="H17" s="184"/>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c r="CE17" s="160"/>
      <c r="CF17" s="160"/>
      <c r="CG17" s="160"/>
      <c r="CH17" s="160"/>
      <c r="CI17" s="160"/>
      <c r="CJ17" s="160"/>
      <c r="CK17" s="160"/>
      <c r="CL17" s="160"/>
      <c r="CM17" s="160"/>
      <c r="CN17" s="160"/>
      <c r="CO17" s="160"/>
      <c r="CP17" s="160"/>
      <c r="CQ17" s="160"/>
      <c r="CR17" s="160"/>
      <c r="CS17" s="160"/>
      <c r="CT17" s="160"/>
      <c r="CU17" s="160"/>
      <c r="CV17" s="160"/>
      <c r="CW17" s="160"/>
      <c r="CX17" s="160"/>
      <c r="CY17" s="160"/>
      <c r="CZ17" s="160"/>
      <c r="DA17" s="160"/>
      <c r="DB17" s="160"/>
      <c r="DC17" s="160"/>
      <c r="DD17" s="160"/>
      <c r="DE17" s="160"/>
      <c r="DF17" s="160"/>
      <c r="DG17" s="160"/>
      <c r="DH17" s="160"/>
      <c r="DI17" s="160"/>
      <c r="DJ17" s="160"/>
      <c r="DK17" s="160"/>
      <c r="DL17" s="160"/>
      <c r="DM17" s="160"/>
      <c r="DN17" s="160"/>
      <c r="DO17" s="160"/>
      <c r="DP17" s="160"/>
      <c r="DQ17" s="160"/>
      <c r="DR17" s="160"/>
      <c r="DS17" s="160"/>
      <c r="DT17" s="160"/>
      <c r="DU17" s="160"/>
      <c r="DV17" s="160"/>
      <c r="DW17" s="160"/>
      <c r="DX17" s="160"/>
      <c r="DY17" s="160"/>
      <c r="DZ17" s="160"/>
      <c r="EA17" s="160"/>
      <c r="EB17" s="160"/>
      <c r="EC17" s="160"/>
      <c r="ED17" s="160"/>
      <c r="EE17" s="160"/>
      <c r="EF17" s="160"/>
      <c r="EG17" s="160"/>
      <c r="EH17" s="160"/>
      <c r="EI17" s="160"/>
      <c r="EJ17" s="160"/>
      <c r="EK17" s="160"/>
      <c r="EL17" s="160"/>
      <c r="EM17" s="160"/>
      <c r="EN17" s="160"/>
      <c r="EO17" s="160"/>
      <c r="EP17" s="160"/>
      <c r="EQ17" s="160"/>
      <c r="ER17" s="160"/>
      <c r="ES17" s="160"/>
      <c r="ET17" s="160"/>
      <c r="EU17" s="160"/>
      <c r="EV17" s="160"/>
      <c r="EW17" s="160"/>
      <c r="EX17" s="160"/>
      <c r="EY17" s="160"/>
      <c r="EZ17" s="160"/>
      <c r="FA17" s="160"/>
      <c r="FB17" s="160"/>
      <c r="FC17" s="160"/>
      <c r="FD17" s="160"/>
      <c r="FE17" s="160"/>
      <c r="FF17" s="160"/>
      <c r="FG17" s="160"/>
      <c r="FH17" s="160"/>
      <c r="FI17" s="160"/>
      <c r="FJ17" s="160"/>
      <c r="FK17" s="160"/>
      <c r="FL17" s="160"/>
      <c r="FM17" s="160"/>
      <c r="FN17" s="160"/>
      <c r="FO17" s="160"/>
      <c r="FP17" s="160"/>
      <c r="FQ17" s="160"/>
      <c r="FR17" s="160"/>
      <c r="FS17" s="160"/>
      <c r="FT17" s="160"/>
      <c r="FU17" s="160"/>
      <c r="FV17" s="160"/>
      <c r="FW17" s="160"/>
      <c r="FX17" s="160"/>
      <c r="FY17" s="160"/>
      <c r="FZ17" s="160"/>
      <c r="GA17" s="160"/>
      <c r="GB17" s="160"/>
      <c r="GC17" s="160"/>
      <c r="GD17" s="160"/>
      <c r="GE17" s="160"/>
      <c r="GF17" s="160"/>
      <c r="GG17" s="160"/>
      <c r="GH17" s="160"/>
      <c r="GI17" s="160"/>
      <c r="GJ17" s="160"/>
      <c r="GK17" s="160"/>
      <c r="GL17" s="160"/>
      <c r="GM17" s="160"/>
    </row>
    <row r="18" spans="2:195" s="167" customFormat="1" ht="30" customHeight="1" thickBot="1" x14ac:dyDescent="0.4">
      <c r="B18" s="186"/>
      <c r="C18" s="187" t="s">
        <v>27</v>
      </c>
      <c r="D18" s="188"/>
      <c r="E18" s="189"/>
      <c r="F18" s="43"/>
      <c r="G18" s="190">
        <v>70000000</v>
      </c>
      <c r="H18" s="191" t="s">
        <v>28</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0"/>
      <c r="CV18" s="160"/>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0"/>
      <c r="EA18" s="160"/>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60"/>
      <c r="FD18" s="160"/>
      <c r="FE18" s="160"/>
      <c r="FF18" s="160"/>
      <c r="FG18" s="160"/>
      <c r="FH18" s="160"/>
      <c r="FI18" s="160"/>
      <c r="FJ18" s="160"/>
      <c r="FK18" s="160"/>
      <c r="FL18" s="160"/>
      <c r="FM18" s="160"/>
      <c r="FN18" s="160"/>
      <c r="FO18" s="160"/>
      <c r="FP18" s="160"/>
      <c r="FQ18" s="160"/>
      <c r="FR18" s="160"/>
      <c r="FS18" s="160"/>
      <c r="FT18" s="160"/>
      <c r="FU18" s="160"/>
      <c r="FV18" s="160"/>
      <c r="FW18" s="160"/>
      <c r="FX18" s="160"/>
      <c r="FY18" s="160"/>
      <c r="FZ18" s="160"/>
      <c r="GA18" s="160"/>
      <c r="GB18" s="160"/>
      <c r="GC18" s="160"/>
      <c r="GD18" s="160"/>
      <c r="GE18" s="160"/>
      <c r="GF18" s="160"/>
      <c r="GG18" s="160"/>
      <c r="GH18" s="160"/>
      <c r="GI18" s="160"/>
      <c r="GJ18" s="160"/>
      <c r="GK18" s="160"/>
      <c r="GL18" s="160"/>
      <c r="GM18" s="160"/>
    </row>
    <row r="19" spans="2:195" s="167" customFormat="1" ht="18.75" customHeight="1" x14ac:dyDescent="0.35">
      <c r="B19" s="31">
        <v>3</v>
      </c>
      <c r="C19" s="46" t="s">
        <v>29</v>
      </c>
      <c r="D19" s="47">
        <v>6417000</v>
      </c>
      <c r="E19" s="48"/>
      <c r="F19" s="49"/>
      <c r="G19" s="50"/>
      <c r="I19" s="192"/>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c r="CE19" s="160"/>
      <c r="CF19" s="160"/>
      <c r="CG19" s="160"/>
      <c r="CH19" s="160"/>
      <c r="CI19" s="160"/>
      <c r="CJ19" s="160"/>
      <c r="CK19" s="160"/>
      <c r="CL19" s="160"/>
      <c r="CM19" s="160"/>
      <c r="CN19" s="160"/>
      <c r="CO19" s="160"/>
      <c r="CP19" s="160"/>
      <c r="CQ19" s="160"/>
      <c r="CR19" s="160"/>
      <c r="CS19" s="160"/>
      <c r="CT19" s="160"/>
      <c r="CU19" s="160"/>
      <c r="CV19" s="160"/>
      <c r="CW19" s="160"/>
      <c r="CX19" s="160"/>
      <c r="CY19" s="160"/>
      <c r="CZ19" s="160"/>
      <c r="DA19" s="160"/>
      <c r="DB19" s="160"/>
      <c r="DC19" s="160"/>
      <c r="DD19" s="160"/>
      <c r="DE19" s="160"/>
      <c r="DF19" s="160"/>
      <c r="DG19" s="160"/>
      <c r="DH19" s="160"/>
      <c r="DI19" s="160"/>
      <c r="DJ19" s="160"/>
      <c r="DK19" s="160"/>
      <c r="DL19" s="160"/>
      <c r="DM19" s="160"/>
      <c r="DN19" s="160"/>
      <c r="DO19" s="160"/>
      <c r="DP19" s="160"/>
      <c r="DQ19" s="160"/>
      <c r="DR19" s="160"/>
      <c r="DS19" s="160"/>
      <c r="DT19" s="160"/>
      <c r="DU19" s="160"/>
      <c r="DV19" s="160"/>
      <c r="DW19" s="160"/>
      <c r="DX19" s="160"/>
      <c r="DY19" s="160"/>
      <c r="DZ19" s="160"/>
      <c r="EA19" s="160"/>
      <c r="EB19" s="160"/>
      <c r="EC19" s="160"/>
      <c r="ED19" s="160"/>
      <c r="EE19" s="160"/>
      <c r="EF19" s="160"/>
      <c r="EG19" s="160"/>
      <c r="EH19" s="160"/>
      <c r="EI19" s="160"/>
      <c r="EJ19" s="160"/>
      <c r="EK19" s="160"/>
      <c r="EL19" s="160"/>
      <c r="EM19" s="160"/>
      <c r="EN19" s="160"/>
      <c r="EO19" s="160"/>
      <c r="EP19" s="160"/>
      <c r="EQ19" s="160"/>
      <c r="ER19" s="160"/>
      <c r="ES19" s="160"/>
      <c r="ET19" s="160"/>
      <c r="EU19" s="160"/>
      <c r="EV19" s="160"/>
      <c r="EW19" s="160"/>
      <c r="EX19" s="160"/>
      <c r="EY19" s="160"/>
      <c r="EZ19" s="160"/>
      <c r="FA19" s="160"/>
      <c r="FB19" s="160"/>
      <c r="FC19" s="160"/>
      <c r="FD19" s="160"/>
      <c r="FE19" s="160"/>
      <c r="FF19" s="160"/>
      <c r="FG19" s="160"/>
      <c r="FH19" s="160"/>
      <c r="FI19" s="160"/>
      <c r="FJ19" s="160"/>
      <c r="FK19" s="160"/>
      <c r="FL19" s="160"/>
      <c r="FM19" s="160"/>
      <c r="FN19" s="160"/>
      <c r="FO19" s="160"/>
      <c r="FP19" s="160"/>
      <c r="FQ19" s="160"/>
      <c r="FR19" s="160"/>
      <c r="FS19" s="160"/>
      <c r="FT19" s="160"/>
      <c r="FU19" s="160"/>
      <c r="FV19" s="160"/>
      <c r="FW19" s="160"/>
      <c r="FX19" s="160"/>
      <c r="FY19" s="160"/>
      <c r="FZ19" s="160"/>
      <c r="GA19" s="160"/>
      <c r="GB19" s="160"/>
      <c r="GC19" s="160"/>
      <c r="GD19" s="160"/>
      <c r="GE19" s="160"/>
      <c r="GF19" s="160"/>
      <c r="GG19" s="160"/>
      <c r="GH19" s="160"/>
      <c r="GI19" s="160"/>
      <c r="GJ19" s="160"/>
      <c r="GK19" s="160"/>
      <c r="GL19" s="160"/>
      <c r="GM19" s="160"/>
    </row>
    <row r="20" spans="2:195" s="167" customFormat="1" ht="18.75" customHeight="1" x14ac:dyDescent="0.35">
      <c r="B20" s="39">
        <v>9</v>
      </c>
      <c r="C20" s="53" t="s">
        <v>30</v>
      </c>
      <c r="D20" s="47">
        <v>6417000</v>
      </c>
      <c r="E20" s="48"/>
      <c r="F20" s="49"/>
      <c r="G20" s="50"/>
      <c r="H20" s="192"/>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c r="CE20" s="160"/>
      <c r="CF20" s="160"/>
      <c r="CG20" s="160"/>
      <c r="CH20" s="160"/>
      <c r="CI20" s="160"/>
      <c r="CJ20" s="160"/>
      <c r="CK20" s="160"/>
      <c r="CL20" s="160"/>
      <c r="CM20" s="160"/>
      <c r="CN20" s="160"/>
      <c r="CO20" s="160"/>
      <c r="CP20" s="160"/>
      <c r="CQ20" s="160"/>
      <c r="CR20" s="160"/>
      <c r="CS20" s="160"/>
      <c r="CT20" s="160"/>
      <c r="CU20" s="160"/>
      <c r="CV20" s="160"/>
      <c r="CW20" s="160"/>
      <c r="CX20" s="160"/>
      <c r="CY20" s="160"/>
      <c r="CZ20" s="160"/>
      <c r="DA20" s="160"/>
      <c r="DB20" s="160"/>
      <c r="DC20" s="160"/>
      <c r="DD20" s="160"/>
      <c r="DE20" s="160"/>
      <c r="DF20" s="160"/>
      <c r="DG20" s="160"/>
      <c r="DH20" s="160"/>
      <c r="DI20" s="160"/>
      <c r="DJ20" s="160"/>
      <c r="DK20" s="160"/>
      <c r="DL20" s="160"/>
      <c r="DM20" s="160"/>
      <c r="DN20" s="160"/>
      <c r="DO20" s="160"/>
      <c r="DP20" s="160"/>
      <c r="DQ20" s="160"/>
      <c r="DR20" s="160"/>
      <c r="DS20" s="160"/>
      <c r="DT20" s="160"/>
      <c r="DU20" s="160"/>
      <c r="DV20" s="160"/>
      <c r="DW20" s="160"/>
      <c r="DX20" s="160"/>
      <c r="DY20" s="160"/>
      <c r="DZ20" s="160"/>
      <c r="EA20" s="160"/>
      <c r="EB20" s="160"/>
      <c r="EC20" s="160"/>
      <c r="ED20" s="160"/>
      <c r="EE20" s="160"/>
      <c r="EF20" s="160"/>
      <c r="EG20" s="160"/>
      <c r="EH20" s="160"/>
      <c r="EI20" s="160"/>
      <c r="EJ20" s="160"/>
      <c r="EK20" s="160"/>
      <c r="EL20" s="160"/>
      <c r="EM20" s="160"/>
      <c r="EN20" s="160"/>
      <c r="EO20" s="160"/>
      <c r="EP20" s="160"/>
      <c r="EQ20" s="160"/>
      <c r="ER20" s="160"/>
      <c r="ES20" s="160"/>
      <c r="ET20" s="160"/>
      <c r="EU20" s="160"/>
      <c r="EV20" s="160"/>
      <c r="EW20" s="160"/>
      <c r="EX20" s="160"/>
      <c r="EY20" s="160"/>
      <c r="EZ20" s="160"/>
      <c r="FA20" s="160"/>
      <c r="FB20" s="160"/>
      <c r="FC20" s="160"/>
      <c r="FD20" s="160"/>
      <c r="FE20" s="160"/>
      <c r="FF20" s="160"/>
      <c r="FG20" s="160"/>
      <c r="FH20" s="160"/>
      <c r="FI20" s="160"/>
      <c r="FJ20" s="160"/>
      <c r="FK20" s="160"/>
      <c r="FL20" s="160"/>
      <c r="FM20" s="160"/>
      <c r="FN20" s="160"/>
      <c r="FO20" s="160"/>
      <c r="FP20" s="160"/>
      <c r="FQ20" s="160"/>
      <c r="FR20" s="160"/>
      <c r="FS20" s="160"/>
      <c r="FT20" s="160"/>
      <c r="FU20" s="160"/>
      <c r="FV20" s="160"/>
      <c r="FW20" s="160"/>
      <c r="FX20" s="160"/>
      <c r="FY20" s="160"/>
      <c r="FZ20" s="160"/>
      <c r="GA20" s="160"/>
      <c r="GB20" s="160"/>
      <c r="GC20" s="160"/>
      <c r="GD20" s="160"/>
      <c r="GE20" s="160"/>
      <c r="GF20" s="160"/>
      <c r="GG20" s="160"/>
      <c r="GH20" s="160"/>
      <c r="GI20" s="160"/>
      <c r="GJ20" s="160"/>
      <c r="GK20" s="160"/>
      <c r="GL20" s="160"/>
      <c r="GM20" s="160"/>
    </row>
    <row r="21" spans="2:195" s="167" customFormat="1" ht="18.75" customHeight="1" x14ac:dyDescent="0.35">
      <c r="B21" s="31">
        <v>10</v>
      </c>
      <c r="C21" s="52" t="s">
        <v>31</v>
      </c>
      <c r="D21" s="47">
        <v>6417000</v>
      </c>
      <c r="E21" s="48"/>
      <c r="F21" s="49"/>
      <c r="G21" s="50"/>
      <c r="H21" s="160"/>
      <c r="I21" s="184"/>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c r="DC21" s="160"/>
      <c r="DD21" s="160"/>
      <c r="DE21" s="160"/>
      <c r="DF21" s="160"/>
      <c r="DG21" s="160"/>
      <c r="DH21" s="160"/>
      <c r="DI21" s="160"/>
      <c r="DJ21" s="160"/>
      <c r="DK21" s="160"/>
      <c r="DL21" s="160"/>
      <c r="DM21" s="160"/>
      <c r="DN21" s="160"/>
      <c r="DO21" s="160"/>
      <c r="DP21" s="160"/>
      <c r="DQ21" s="160"/>
      <c r="DR21" s="160"/>
      <c r="DS21" s="160"/>
      <c r="DT21" s="160"/>
      <c r="DU21" s="160"/>
      <c r="DV21" s="160"/>
      <c r="DW21" s="160"/>
      <c r="DX21" s="160"/>
      <c r="DY21" s="160"/>
      <c r="DZ21" s="160"/>
      <c r="EA21" s="160"/>
      <c r="EB21" s="160"/>
      <c r="EC21" s="160"/>
      <c r="ED21" s="160"/>
      <c r="EE21" s="160"/>
      <c r="EF21" s="160"/>
      <c r="EG21" s="160"/>
      <c r="EH21" s="160"/>
      <c r="EI21" s="160"/>
      <c r="EJ21" s="160"/>
      <c r="EK21" s="160"/>
      <c r="EL21" s="160"/>
      <c r="EM21" s="160"/>
      <c r="EN21" s="160"/>
      <c r="EO21" s="160"/>
      <c r="EP21" s="160"/>
      <c r="EQ21" s="160"/>
      <c r="ER21" s="160"/>
      <c r="ES21" s="160"/>
      <c r="ET21" s="160"/>
      <c r="EU21" s="160"/>
      <c r="EV21" s="160"/>
      <c r="EW21" s="160"/>
      <c r="EX21" s="160"/>
      <c r="EY21" s="160"/>
      <c r="EZ21" s="160"/>
      <c r="FA21" s="160"/>
      <c r="FB21" s="160"/>
      <c r="FC21" s="160"/>
      <c r="FD21" s="160"/>
      <c r="FE21" s="160"/>
      <c r="FF21" s="160"/>
      <c r="FG21" s="160"/>
      <c r="FH21" s="160"/>
      <c r="FI21" s="160"/>
      <c r="FJ21" s="160"/>
      <c r="FK21" s="160"/>
      <c r="FL21" s="160"/>
      <c r="FM21" s="160"/>
      <c r="FN21" s="160"/>
      <c r="FO21" s="160"/>
      <c r="FP21" s="160"/>
      <c r="FQ21" s="160"/>
      <c r="FR21" s="160"/>
      <c r="FS21" s="160"/>
      <c r="FT21" s="160"/>
      <c r="FU21" s="160"/>
      <c r="FV21" s="160"/>
      <c r="FW21" s="160"/>
      <c r="FX21" s="160"/>
      <c r="FY21" s="160"/>
      <c r="FZ21" s="160"/>
      <c r="GA21" s="160"/>
      <c r="GB21" s="160"/>
      <c r="GC21" s="160"/>
      <c r="GD21" s="160"/>
      <c r="GE21" s="160"/>
      <c r="GF21" s="160"/>
      <c r="GG21" s="160"/>
      <c r="GH21" s="160"/>
      <c r="GI21" s="160"/>
      <c r="GJ21" s="160"/>
      <c r="GK21" s="160"/>
      <c r="GL21" s="160"/>
      <c r="GM21" s="160"/>
    </row>
    <row r="22" spans="2:195" s="167" customFormat="1" ht="18.75" customHeight="1" x14ac:dyDescent="0.35">
      <c r="B22" s="31">
        <v>11</v>
      </c>
      <c r="C22" s="46" t="s">
        <v>32</v>
      </c>
      <c r="D22" s="47">
        <v>6417000</v>
      </c>
      <c r="E22" s="48"/>
      <c r="F22" s="49"/>
      <c r="G22" s="50"/>
      <c r="H22" s="160"/>
      <c r="I22" s="184"/>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c r="BI22" s="160"/>
      <c r="BJ22" s="160"/>
      <c r="BK22" s="160"/>
      <c r="BL22" s="160"/>
      <c r="BM22" s="160"/>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c r="DC22" s="160"/>
      <c r="DD22" s="160"/>
      <c r="DE22" s="160"/>
      <c r="DF22" s="160"/>
      <c r="DG22" s="160"/>
      <c r="DH22" s="160"/>
      <c r="DI22" s="160"/>
      <c r="DJ22" s="160"/>
      <c r="DK22" s="160"/>
      <c r="DL22" s="160"/>
      <c r="DM22" s="160"/>
      <c r="DN22" s="160"/>
      <c r="DO22" s="160"/>
      <c r="DP22" s="160"/>
      <c r="DQ22" s="160"/>
      <c r="DR22" s="160"/>
      <c r="DS22" s="160"/>
      <c r="DT22" s="160"/>
      <c r="DU22" s="160"/>
      <c r="DV22" s="160"/>
      <c r="DW22" s="160"/>
      <c r="DX22" s="160"/>
      <c r="DY22" s="160"/>
      <c r="DZ22" s="160"/>
      <c r="EA22" s="160"/>
      <c r="EB22" s="160"/>
      <c r="EC22" s="160"/>
      <c r="ED22" s="160"/>
      <c r="EE22" s="160"/>
      <c r="EF22" s="160"/>
      <c r="EG22" s="160"/>
      <c r="EH22" s="160"/>
      <c r="EI22" s="160"/>
      <c r="EJ22" s="160"/>
      <c r="EK22" s="160"/>
      <c r="EL22" s="160"/>
      <c r="EM22" s="160"/>
      <c r="EN22" s="160"/>
      <c r="EO22" s="160"/>
      <c r="EP22" s="160"/>
      <c r="EQ22" s="160"/>
      <c r="ER22" s="160"/>
      <c r="ES22" s="160"/>
      <c r="ET22" s="160"/>
      <c r="EU22" s="160"/>
      <c r="EV22" s="160"/>
      <c r="EW22" s="160"/>
      <c r="EX22" s="160"/>
      <c r="EY22" s="160"/>
      <c r="EZ22" s="160"/>
      <c r="FA22" s="160"/>
      <c r="FB22" s="160"/>
      <c r="FC22" s="160"/>
      <c r="FD22" s="160"/>
      <c r="FE22" s="160"/>
      <c r="FF22" s="160"/>
      <c r="FG22" s="160"/>
      <c r="FH22" s="160"/>
      <c r="FI22" s="160"/>
      <c r="FJ22" s="160"/>
      <c r="FK22" s="160"/>
      <c r="FL22" s="160"/>
      <c r="FM22" s="160"/>
      <c r="FN22" s="160"/>
      <c r="FO22" s="160"/>
      <c r="FP22" s="160"/>
      <c r="FQ22" s="160"/>
      <c r="FR22" s="160"/>
      <c r="FS22" s="160"/>
      <c r="FT22" s="160"/>
      <c r="FU22" s="160"/>
      <c r="FV22" s="160"/>
      <c r="FW22" s="160"/>
      <c r="FX22" s="160"/>
      <c r="FY22" s="160"/>
      <c r="FZ22" s="160"/>
      <c r="GA22" s="160"/>
      <c r="GB22" s="160"/>
      <c r="GC22" s="160"/>
      <c r="GD22" s="160"/>
      <c r="GE22" s="160"/>
      <c r="GF22" s="160"/>
      <c r="GG22" s="160"/>
      <c r="GH22" s="160"/>
      <c r="GI22" s="160"/>
      <c r="GJ22" s="160"/>
      <c r="GK22" s="160"/>
      <c r="GL22" s="160"/>
      <c r="GM22" s="160"/>
    </row>
    <row r="23" spans="2:195" s="167" customFormat="1" ht="18.75" customHeight="1" x14ac:dyDescent="0.35">
      <c r="B23" s="31">
        <v>12</v>
      </c>
      <c r="C23" s="46" t="s">
        <v>33</v>
      </c>
      <c r="D23" s="47">
        <v>6417000</v>
      </c>
      <c r="E23" s="48"/>
      <c r="F23" s="49"/>
      <c r="G23" s="50"/>
      <c r="H23" s="160"/>
      <c r="I23" s="184"/>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c r="DC23" s="160"/>
      <c r="DD23" s="160"/>
      <c r="DE23" s="160"/>
      <c r="DF23" s="160"/>
      <c r="DG23" s="160"/>
      <c r="DH23" s="160"/>
      <c r="DI23" s="160"/>
      <c r="DJ23" s="160"/>
      <c r="DK23" s="160"/>
      <c r="DL23" s="160"/>
      <c r="DM23" s="160"/>
      <c r="DN23" s="160"/>
      <c r="DO23" s="160"/>
      <c r="DP23" s="160"/>
      <c r="DQ23" s="160"/>
      <c r="DR23" s="160"/>
      <c r="DS23" s="160"/>
      <c r="DT23" s="160"/>
      <c r="DU23" s="160"/>
      <c r="DV23" s="160"/>
      <c r="DW23" s="160"/>
      <c r="DX23" s="160"/>
      <c r="DY23" s="160"/>
      <c r="DZ23" s="160"/>
      <c r="EA23" s="160"/>
      <c r="EB23" s="160"/>
      <c r="EC23" s="160"/>
      <c r="ED23" s="160"/>
      <c r="EE23" s="160"/>
      <c r="EF23" s="160"/>
      <c r="EG23" s="160"/>
      <c r="EH23" s="160"/>
      <c r="EI23" s="160"/>
      <c r="EJ23" s="160"/>
      <c r="EK23" s="160"/>
      <c r="EL23" s="160"/>
      <c r="EM23" s="160"/>
      <c r="EN23" s="160"/>
      <c r="EO23" s="160"/>
      <c r="EP23" s="160"/>
      <c r="EQ23" s="160"/>
      <c r="ER23" s="160"/>
      <c r="ES23" s="160"/>
      <c r="ET23" s="160"/>
      <c r="EU23" s="160"/>
      <c r="EV23" s="160"/>
      <c r="EW23" s="160"/>
      <c r="EX23" s="160"/>
      <c r="EY23" s="160"/>
      <c r="EZ23" s="160"/>
      <c r="FA23" s="160"/>
      <c r="FB23" s="160"/>
      <c r="FC23" s="160"/>
      <c r="FD23" s="160"/>
      <c r="FE23" s="160"/>
      <c r="FF23" s="160"/>
      <c r="FG23" s="160"/>
      <c r="FH23" s="160"/>
      <c r="FI23" s="160"/>
      <c r="FJ23" s="160"/>
      <c r="FK23" s="160"/>
      <c r="FL23" s="160"/>
      <c r="FM23" s="160"/>
      <c r="FN23" s="160"/>
      <c r="FO23" s="160"/>
      <c r="FP23" s="160"/>
      <c r="FQ23" s="160"/>
      <c r="FR23" s="160"/>
      <c r="FS23" s="160"/>
      <c r="FT23" s="160"/>
      <c r="FU23" s="160"/>
      <c r="FV23" s="160"/>
      <c r="FW23" s="160"/>
      <c r="FX23" s="160"/>
      <c r="FY23" s="160"/>
      <c r="FZ23" s="160"/>
      <c r="GA23" s="160"/>
      <c r="GB23" s="160"/>
      <c r="GC23" s="160"/>
      <c r="GD23" s="160"/>
      <c r="GE23" s="160"/>
      <c r="GF23" s="160"/>
      <c r="GG23" s="160"/>
      <c r="GH23" s="160"/>
      <c r="GI23" s="160"/>
      <c r="GJ23" s="160"/>
      <c r="GK23" s="160"/>
      <c r="GL23" s="160"/>
      <c r="GM23" s="160"/>
    </row>
    <row r="24" spans="2:195" s="167" customFormat="1" ht="18.75" customHeight="1" x14ac:dyDescent="0.35">
      <c r="B24" s="31">
        <v>13</v>
      </c>
      <c r="C24" s="46" t="s">
        <v>34</v>
      </c>
      <c r="D24" s="47">
        <v>6417000</v>
      </c>
      <c r="E24" s="48"/>
      <c r="F24" s="49"/>
      <c r="G24" s="50"/>
      <c r="H24" s="160"/>
      <c r="I24" s="184"/>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0"/>
      <c r="BR24" s="160"/>
      <c r="BS24" s="160"/>
      <c r="BT24" s="160"/>
      <c r="BU24" s="160"/>
      <c r="BV24" s="160"/>
      <c r="BW24" s="160"/>
      <c r="BX24" s="160"/>
      <c r="BY24" s="160"/>
      <c r="BZ24" s="160"/>
      <c r="CA24" s="160"/>
      <c r="CB24" s="160"/>
      <c r="CC24" s="160"/>
      <c r="CD24" s="160"/>
      <c r="CE24" s="160"/>
      <c r="CF24" s="160"/>
      <c r="CG24" s="160"/>
      <c r="CH24" s="160"/>
      <c r="CI24" s="160"/>
      <c r="CJ24" s="160"/>
      <c r="CK24" s="160"/>
      <c r="CL24" s="160"/>
      <c r="CM24" s="160"/>
      <c r="CN24" s="160"/>
      <c r="CO24" s="160"/>
      <c r="CP24" s="160"/>
      <c r="CQ24" s="160"/>
      <c r="CR24" s="160"/>
      <c r="CS24" s="160"/>
      <c r="CT24" s="160"/>
      <c r="CU24" s="160"/>
      <c r="CV24" s="160"/>
      <c r="CW24" s="160"/>
      <c r="CX24" s="160"/>
      <c r="CY24" s="160"/>
      <c r="CZ24" s="160"/>
      <c r="DA24" s="160"/>
      <c r="DB24" s="160"/>
      <c r="DC24" s="160"/>
      <c r="DD24" s="160"/>
      <c r="DE24" s="160"/>
      <c r="DF24" s="160"/>
      <c r="DG24" s="160"/>
      <c r="DH24" s="160"/>
      <c r="DI24" s="160"/>
      <c r="DJ24" s="160"/>
      <c r="DK24" s="160"/>
      <c r="DL24" s="160"/>
      <c r="DM24" s="160"/>
      <c r="DN24" s="160"/>
      <c r="DO24" s="160"/>
      <c r="DP24" s="160"/>
      <c r="DQ24" s="160"/>
      <c r="DR24" s="160"/>
      <c r="DS24" s="160"/>
      <c r="DT24" s="160"/>
      <c r="DU24" s="160"/>
      <c r="DV24" s="160"/>
      <c r="DW24" s="160"/>
      <c r="DX24" s="160"/>
      <c r="DY24" s="160"/>
      <c r="DZ24" s="160"/>
      <c r="EA24" s="160"/>
      <c r="EB24" s="160"/>
      <c r="EC24" s="160"/>
      <c r="ED24" s="160"/>
      <c r="EE24" s="160"/>
      <c r="EF24" s="160"/>
      <c r="EG24" s="160"/>
      <c r="EH24" s="160"/>
      <c r="EI24" s="160"/>
      <c r="EJ24" s="160"/>
      <c r="EK24" s="160"/>
      <c r="EL24" s="160"/>
      <c r="EM24" s="160"/>
      <c r="EN24" s="160"/>
      <c r="EO24" s="160"/>
      <c r="EP24" s="160"/>
      <c r="EQ24" s="160"/>
      <c r="ER24" s="160"/>
      <c r="ES24" s="160"/>
      <c r="ET24" s="160"/>
      <c r="EU24" s="160"/>
      <c r="EV24" s="160"/>
      <c r="EW24" s="160"/>
      <c r="EX24" s="160"/>
      <c r="EY24" s="160"/>
      <c r="EZ24" s="160"/>
      <c r="FA24" s="160"/>
      <c r="FB24" s="160"/>
      <c r="FC24" s="160"/>
      <c r="FD24" s="160"/>
      <c r="FE24" s="160"/>
      <c r="FF24" s="160"/>
      <c r="FG24" s="160"/>
      <c r="FH24" s="160"/>
      <c r="FI24" s="160"/>
      <c r="FJ24" s="160"/>
      <c r="FK24" s="160"/>
      <c r="FL24" s="160"/>
      <c r="FM24" s="160"/>
      <c r="FN24" s="160"/>
      <c r="FO24" s="160"/>
      <c r="FP24" s="160"/>
      <c r="FQ24" s="160"/>
      <c r="FR24" s="160"/>
      <c r="FS24" s="160"/>
      <c r="FT24" s="160"/>
      <c r="FU24" s="160"/>
      <c r="FV24" s="160"/>
      <c r="FW24" s="160"/>
      <c r="FX24" s="160"/>
      <c r="FY24" s="160"/>
      <c r="FZ24" s="160"/>
      <c r="GA24" s="160"/>
      <c r="GB24" s="160"/>
      <c r="GC24" s="160"/>
      <c r="GD24" s="160"/>
      <c r="GE24" s="160"/>
      <c r="GF24" s="160"/>
      <c r="GG24" s="160"/>
      <c r="GH24" s="160"/>
      <c r="GI24" s="160"/>
      <c r="GJ24" s="160"/>
      <c r="GK24" s="160"/>
      <c r="GL24" s="160"/>
      <c r="GM24" s="160"/>
    </row>
    <row r="25" spans="2:195" s="167" customFormat="1" ht="18.75" customHeight="1" x14ac:dyDescent="0.35">
      <c r="B25" s="39">
        <v>14</v>
      </c>
      <c r="C25" s="46" t="s">
        <v>35</v>
      </c>
      <c r="D25" s="47">
        <v>6417000</v>
      </c>
      <c r="E25" s="48"/>
      <c r="F25" s="49"/>
      <c r="G25" s="50"/>
      <c r="H25" s="160"/>
      <c r="I25" s="184"/>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0"/>
      <c r="BR25" s="160"/>
      <c r="BS25" s="160"/>
      <c r="BT25" s="160"/>
      <c r="BU25" s="160"/>
      <c r="BV25" s="160"/>
      <c r="BW25" s="160"/>
      <c r="BX25" s="160"/>
      <c r="BY25" s="160"/>
      <c r="BZ25" s="160"/>
      <c r="CA25" s="160"/>
      <c r="CB25" s="160"/>
      <c r="CC25" s="160"/>
      <c r="CD25" s="160"/>
      <c r="CE25" s="160"/>
      <c r="CF25" s="160"/>
      <c r="CG25" s="160"/>
      <c r="CH25" s="160"/>
      <c r="CI25" s="160"/>
      <c r="CJ25" s="160"/>
      <c r="CK25" s="160"/>
      <c r="CL25" s="160"/>
      <c r="CM25" s="160"/>
      <c r="CN25" s="160"/>
      <c r="CO25" s="160"/>
      <c r="CP25" s="160"/>
      <c r="CQ25" s="160"/>
      <c r="CR25" s="160"/>
      <c r="CS25" s="160"/>
      <c r="CT25" s="160"/>
      <c r="CU25" s="160"/>
      <c r="CV25" s="160"/>
      <c r="CW25" s="160"/>
      <c r="CX25" s="160"/>
      <c r="CY25" s="160"/>
      <c r="CZ25" s="160"/>
      <c r="DA25" s="160"/>
      <c r="DB25" s="160"/>
      <c r="DC25" s="160"/>
      <c r="DD25" s="160"/>
      <c r="DE25" s="160"/>
      <c r="DF25" s="160"/>
      <c r="DG25" s="160"/>
      <c r="DH25" s="160"/>
      <c r="DI25" s="160"/>
      <c r="DJ25" s="160"/>
      <c r="DK25" s="160"/>
      <c r="DL25" s="160"/>
      <c r="DM25" s="160"/>
      <c r="DN25" s="160"/>
      <c r="DO25" s="160"/>
      <c r="DP25" s="160"/>
      <c r="DQ25" s="160"/>
      <c r="DR25" s="160"/>
      <c r="DS25" s="160"/>
      <c r="DT25" s="160"/>
      <c r="DU25" s="160"/>
      <c r="DV25" s="160"/>
      <c r="DW25" s="160"/>
      <c r="DX25" s="160"/>
      <c r="DY25" s="160"/>
      <c r="DZ25" s="160"/>
      <c r="EA25" s="160"/>
      <c r="EB25" s="160"/>
      <c r="EC25" s="160"/>
      <c r="ED25" s="160"/>
      <c r="EE25" s="160"/>
      <c r="EF25" s="160"/>
      <c r="EG25" s="160"/>
      <c r="EH25" s="160"/>
      <c r="EI25" s="160"/>
      <c r="EJ25" s="160"/>
      <c r="EK25" s="160"/>
      <c r="EL25" s="160"/>
      <c r="EM25" s="160"/>
      <c r="EN25" s="160"/>
      <c r="EO25" s="160"/>
      <c r="EP25" s="160"/>
      <c r="EQ25" s="160"/>
      <c r="ER25" s="160"/>
      <c r="ES25" s="160"/>
      <c r="ET25" s="160"/>
      <c r="EU25" s="160"/>
      <c r="EV25" s="160"/>
      <c r="EW25" s="160"/>
      <c r="EX25" s="160"/>
      <c r="EY25" s="160"/>
      <c r="EZ25" s="160"/>
      <c r="FA25" s="160"/>
      <c r="FB25" s="160"/>
      <c r="FC25" s="160"/>
      <c r="FD25" s="160"/>
      <c r="FE25" s="160"/>
      <c r="FF25" s="160"/>
      <c r="FG25" s="160"/>
      <c r="FH25" s="160"/>
      <c r="FI25" s="160"/>
      <c r="FJ25" s="160"/>
      <c r="FK25" s="160"/>
      <c r="FL25" s="160"/>
      <c r="FM25" s="160"/>
      <c r="FN25" s="160"/>
      <c r="FO25" s="160"/>
      <c r="FP25" s="160"/>
      <c r="FQ25" s="160"/>
      <c r="FR25" s="160"/>
      <c r="FS25" s="160"/>
      <c r="FT25" s="160"/>
      <c r="FU25" s="160"/>
      <c r="FV25" s="160"/>
      <c r="FW25" s="160"/>
      <c r="FX25" s="160"/>
      <c r="FY25" s="160"/>
      <c r="FZ25" s="160"/>
      <c r="GA25" s="160"/>
      <c r="GB25" s="160"/>
      <c r="GC25" s="160"/>
      <c r="GD25" s="160"/>
      <c r="GE25" s="160"/>
      <c r="GF25" s="160"/>
      <c r="GG25" s="160"/>
      <c r="GH25" s="160"/>
      <c r="GI25" s="160"/>
      <c r="GJ25" s="160"/>
      <c r="GK25" s="160"/>
      <c r="GL25" s="160"/>
      <c r="GM25" s="160"/>
    </row>
    <row r="26" spans="2:195" s="167" customFormat="1" ht="18.75" customHeight="1" x14ac:dyDescent="0.35">
      <c r="B26" s="193"/>
      <c r="C26" s="194" t="s">
        <v>36</v>
      </c>
      <c r="D26" s="195"/>
      <c r="E26" s="195"/>
      <c r="F26" s="55"/>
      <c r="G26" s="196"/>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c r="BI26" s="160"/>
      <c r="BJ26" s="160"/>
      <c r="BK26" s="160"/>
      <c r="BL26" s="160"/>
      <c r="BM26" s="160"/>
      <c r="BN26" s="160"/>
      <c r="BO26" s="160"/>
      <c r="BP26" s="160"/>
      <c r="BQ26" s="160"/>
      <c r="BR26" s="160"/>
      <c r="BS26" s="160"/>
      <c r="BT26" s="160"/>
      <c r="BU26" s="160"/>
      <c r="BV26" s="160"/>
      <c r="BW26" s="160"/>
      <c r="BX26" s="160"/>
      <c r="BY26" s="160"/>
      <c r="BZ26" s="160"/>
      <c r="CA26" s="160"/>
      <c r="CB26" s="160"/>
      <c r="CC26" s="160"/>
      <c r="CD26" s="160"/>
      <c r="CE26" s="160"/>
      <c r="CF26" s="160"/>
      <c r="CG26" s="160"/>
      <c r="CH26" s="160"/>
      <c r="CI26" s="160"/>
      <c r="CJ26" s="160"/>
      <c r="CK26" s="160"/>
      <c r="CL26" s="160"/>
      <c r="CM26" s="160"/>
      <c r="CN26" s="160"/>
      <c r="CO26" s="160"/>
      <c r="CP26" s="160"/>
      <c r="CQ26" s="160"/>
      <c r="CR26" s="160"/>
      <c r="CS26" s="160"/>
      <c r="CT26" s="160"/>
      <c r="CU26" s="160"/>
      <c r="CV26" s="160"/>
      <c r="CW26" s="160"/>
      <c r="CX26" s="160"/>
      <c r="CY26" s="160"/>
      <c r="CZ26" s="160"/>
      <c r="DA26" s="160"/>
      <c r="DB26" s="160"/>
      <c r="DC26" s="160"/>
      <c r="DD26" s="160"/>
      <c r="DE26" s="160"/>
      <c r="DF26" s="160"/>
      <c r="DG26" s="160"/>
      <c r="DH26" s="160"/>
      <c r="DI26" s="160"/>
      <c r="DJ26" s="160"/>
      <c r="DK26" s="160"/>
      <c r="DL26" s="160"/>
      <c r="DM26" s="160"/>
      <c r="DN26" s="160"/>
      <c r="DO26" s="160"/>
      <c r="DP26" s="160"/>
      <c r="DQ26" s="160"/>
      <c r="DR26" s="160"/>
      <c r="DS26" s="160"/>
      <c r="DT26" s="160"/>
      <c r="DU26" s="160"/>
      <c r="DV26" s="160"/>
      <c r="DW26" s="160"/>
      <c r="DX26" s="160"/>
      <c r="DY26" s="160"/>
      <c r="DZ26" s="160"/>
      <c r="EA26" s="160"/>
      <c r="EB26" s="160"/>
      <c r="EC26" s="160"/>
      <c r="ED26" s="160"/>
      <c r="EE26" s="160"/>
      <c r="EF26" s="160"/>
      <c r="EG26" s="160"/>
      <c r="EH26" s="160"/>
      <c r="EI26" s="160"/>
      <c r="EJ26" s="160"/>
      <c r="EK26" s="160"/>
      <c r="EL26" s="160"/>
      <c r="EM26" s="160"/>
      <c r="EN26" s="160"/>
      <c r="EO26" s="160"/>
      <c r="EP26" s="160"/>
      <c r="EQ26" s="160"/>
      <c r="ER26" s="160"/>
      <c r="ES26" s="160"/>
      <c r="ET26" s="160"/>
      <c r="EU26" s="160"/>
      <c r="EV26" s="160"/>
      <c r="EW26" s="160"/>
      <c r="EX26" s="160"/>
      <c r="EY26" s="160"/>
      <c r="EZ26" s="160"/>
      <c r="FA26" s="160"/>
      <c r="FB26" s="160"/>
      <c r="FC26" s="160"/>
      <c r="FD26" s="160"/>
      <c r="FE26" s="160"/>
      <c r="FF26" s="160"/>
      <c r="FG26" s="160"/>
      <c r="FH26" s="160"/>
      <c r="FI26" s="160"/>
      <c r="FJ26" s="160"/>
      <c r="FK26" s="160"/>
      <c r="FL26" s="160"/>
      <c r="FM26" s="160"/>
      <c r="FN26" s="160"/>
      <c r="FO26" s="160"/>
      <c r="FP26" s="160"/>
      <c r="FQ26" s="160"/>
      <c r="FR26" s="160"/>
      <c r="FS26" s="160"/>
      <c r="FT26" s="160"/>
      <c r="FU26" s="160"/>
      <c r="FV26" s="160"/>
      <c r="FW26" s="160"/>
      <c r="FX26" s="160"/>
      <c r="FY26" s="160"/>
      <c r="FZ26" s="160"/>
      <c r="GA26" s="160"/>
      <c r="GB26" s="160"/>
      <c r="GC26" s="160"/>
      <c r="GD26" s="160"/>
      <c r="GE26" s="160"/>
      <c r="GF26" s="160"/>
      <c r="GG26" s="160"/>
      <c r="GH26" s="160"/>
      <c r="GI26" s="160"/>
      <c r="GJ26" s="160"/>
      <c r="GK26" s="160"/>
      <c r="GL26" s="160"/>
      <c r="GM26" s="160"/>
    </row>
    <row r="27" spans="2:195" s="167" customFormat="1" ht="18.75" customHeight="1" x14ac:dyDescent="0.35">
      <c r="B27" s="31">
        <v>15</v>
      </c>
      <c r="C27" s="57" t="s">
        <v>37</v>
      </c>
      <c r="D27" s="58">
        <v>2209000</v>
      </c>
      <c r="E27" s="59"/>
      <c r="F27" s="60">
        <v>5</v>
      </c>
      <c r="G27" s="36">
        <f>+D27*F27</f>
        <v>11045000</v>
      </c>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0"/>
      <c r="BN27" s="160"/>
      <c r="BO27" s="160"/>
      <c r="BP27" s="160"/>
      <c r="BQ27" s="160"/>
      <c r="BR27" s="160"/>
      <c r="BS27" s="160"/>
      <c r="BT27" s="160"/>
      <c r="BU27" s="160"/>
      <c r="BV27" s="160"/>
      <c r="BW27" s="160"/>
      <c r="BX27" s="160"/>
      <c r="BY27" s="160"/>
      <c r="BZ27" s="160"/>
      <c r="CA27" s="160"/>
      <c r="CB27" s="160"/>
      <c r="CC27" s="160"/>
      <c r="CD27" s="160"/>
      <c r="CE27" s="160"/>
      <c r="CF27" s="160"/>
      <c r="CG27" s="160"/>
      <c r="CH27" s="160"/>
      <c r="CI27" s="160"/>
      <c r="CJ27" s="160"/>
      <c r="CK27" s="160"/>
      <c r="CL27" s="160"/>
      <c r="CM27" s="160"/>
      <c r="CN27" s="160"/>
      <c r="CO27" s="160"/>
      <c r="CP27" s="160"/>
      <c r="CQ27" s="160"/>
      <c r="CR27" s="160"/>
      <c r="CS27" s="160"/>
      <c r="CT27" s="160"/>
      <c r="CU27" s="160"/>
      <c r="CV27" s="160"/>
      <c r="CW27" s="160"/>
      <c r="CX27" s="160"/>
      <c r="CY27" s="160"/>
      <c r="CZ27" s="160"/>
      <c r="DA27" s="160"/>
      <c r="DB27" s="160"/>
      <c r="DC27" s="160"/>
      <c r="DD27" s="160"/>
      <c r="DE27" s="160"/>
      <c r="DF27" s="160"/>
      <c r="DG27" s="160"/>
      <c r="DH27" s="160"/>
      <c r="DI27" s="160"/>
      <c r="DJ27" s="160"/>
      <c r="DK27" s="160"/>
      <c r="DL27" s="160"/>
      <c r="DM27" s="160"/>
      <c r="DN27" s="160"/>
      <c r="DO27" s="160"/>
      <c r="DP27" s="160"/>
      <c r="DQ27" s="160"/>
      <c r="DR27" s="160"/>
      <c r="DS27" s="160"/>
      <c r="DT27" s="160"/>
      <c r="DU27" s="160"/>
      <c r="DV27" s="160"/>
      <c r="DW27" s="160"/>
      <c r="DX27" s="160"/>
      <c r="DY27" s="160"/>
      <c r="DZ27" s="160"/>
      <c r="EA27" s="160"/>
      <c r="EB27" s="160"/>
      <c r="EC27" s="160"/>
      <c r="ED27" s="160"/>
      <c r="EE27" s="160"/>
      <c r="EF27" s="160"/>
      <c r="EG27" s="160"/>
      <c r="EH27" s="160"/>
      <c r="EI27" s="160"/>
      <c r="EJ27" s="160"/>
      <c r="EK27" s="160"/>
      <c r="EL27" s="160"/>
      <c r="EM27" s="160"/>
      <c r="EN27" s="160"/>
      <c r="EO27" s="160"/>
      <c r="EP27" s="160"/>
      <c r="EQ27" s="160"/>
      <c r="ER27" s="160"/>
      <c r="ES27" s="160"/>
      <c r="ET27" s="160"/>
      <c r="EU27" s="160"/>
      <c r="EV27" s="160"/>
      <c r="EW27" s="160"/>
      <c r="EX27" s="160"/>
      <c r="EY27" s="160"/>
      <c r="EZ27" s="160"/>
      <c r="FA27" s="160"/>
      <c r="FB27" s="160"/>
      <c r="FC27" s="160"/>
      <c r="FD27" s="160"/>
      <c r="FE27" s="160"/>
      <c r="FF27" s="160"/>
      <c r="FG27" s="160"/>
      <c r="FH27" s="160"/>
      <c r="FI27" s="160"/>
      <c r="FJ27" s="160"/>
      <c r="FK27" s="160"/>
      <c r="FL27" s="160"/>
      <c r="FM27" s="160"/>
      <c r="FN27" s="160"/>
      <c r="FO27" s="160"/>
      <c r="FP27" s="160"/>
      <c r="FQ27" s="160"/>
      <c r="FR27" s="160"/>
      <c r="FS27" s="160"/>
      <c r="FT27" s="160"/>
      <c r="FU27" s="160"/>
      <c r="FV27" s="160"/>
      <c r="FW27" s="160"/>
      <c r="FX27" s="160"/>
      <c r="FY27" s="160"/>
      <c r="FZ27" s="160"/>
      <c r="GA27" s="160"/>
      <c r="GB27" s="160"/>
      <c r="GC27" s="160"/>
      <c r="GD27" s="160"/>
      <c r="GE27" s="160"/>
      <c r="GF27" s="160"/>
      <c r="GG27" s="160"/>
      <c r="GH27" s="160"/>
      <c r="GI27" s="160"/>
      <c r="GJ27" s="160"/>
      <c r="GK27" s="160"/>
      <c r="GL27" s="160"/>
      <c r="GM27" s="160"/>
    </row>
    <row r="28" spans="2:195" s="167" customFormat="1" ht="18.75" customHeight="1" x14ac:dyDescent="0.35">
      <c r="B28" s="31">
        <v>16</v>
      </c>
      <c r="C28" s="57" t="s">
        <v>38</v>
      </c>
      <c r="D28" s="58">
        <v>2525000</v>
      </c>
      <c r="E28" s="59"/>
      <c r="F28" s="60">
        <v>5</v>
      </c>
      <c r="G28" s="36">
        <f>+D28*F28</f>
        <v>12625000</v>
      </c>
      <c r="H28" s="184"/>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0"/>
      <c r="AP28" s="160"/>
      <c r="AQ28" s="160"/>
      <c r="AR28" s="160"/>
      <c r="AS28" s="160"/>
      <c r="AT28" s="160"/>
      <c r="AU28" s="160"/>
      <c r="AV28" s="160"/>
      <c r="AW28" s="160"/>
      <c r="AX28" s="160"/>
      <c r="AY28" s="160"/>
      <c r="AZ28" s="160"/>
      <c r="BA28" s="160"/>
      <c r="BB28" s="160"/>
      <c r="BC28" s="160"/>
      <c r="BD28" s="160"/>
      <c r="BE28" s="160"/>
      <c r="BF28" s="160"/>
      <c r="BG28" s="160"/>
      <c r="BH28" s="160"/>
      <c r="BI28" s="160"/>
      <c r="BJ28" s="160"/>
      <c r="BK28" s="160"/>
      <c r="BL28" s="160"/>
      <c r="BM28" s="160"/>
      <c r="BN28" s="160"/>
      <c r="BO28" s="160"/>
      <c r="BP28" s="160"/>
      <c r="BQ28" s="160"/>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0"/>
      <c r="CV28" s="160"/>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0"/>
      <c r="EA28" s="160"/>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60"/>
      <c r="FD28" s="160"/>
      <c r="FE28" s="160"/>
      <c r="FF28" s="160"/>
      <c r="FG28" s="160"/>
      <c r="FH28" s="160"/>
      <c r="FI28" s="160"/>
      <c r="FJ28" s="160"/>
      <c r="FK28" s="160"/>
      <c r="FL28" s="160"/>
      <c r="FM28" s="160"/>
      <c r="FN28" s="160"/>
      <c r="FO28" s="160"/>
      <c r="FP28" s="160"/>
      <c r="FQ28" s="160"/>
      <c r="FR28" s="160"/>
      <c r="FS28" s="160"/>
      <c r="FT28" s="160"/>
      <c r="FU28" s="160"/>
      <c r="FV28" s="160"/>
      <c r="FW28" s="160"/>
      <c r="FX28" s="160"/>
      <c r="FY28" s="160"/>
      <c r="FZ28" s="160"/>
      <c r="GA28" s="160"/>
      <c r="GB28" s="160"/>
      <c r="GC28" s="160"/>
      <c r="GD28" s="160"/>
      <c r="GE28" s="160"/>
      <c r="GF28" s="160"/>
      <c r="GG28" s="160"/>
      <c r="GH28" s="160"/>
      <c r="GI28" s="160"/>
      <c r="GJ28" s="160"/>
      <c r="GK28" s="160"/>
      <c r="GL28" s="160"/>
      <c r="GM28" s="160"/>
    </row>
    <row r="29" spans="2:195" s="167" customFormat="1" hidden="1" x14ac:dyDescent="0.35">
      <c r="B29" s="197"/>
      <c r="C29" s="198"/>
      <c r="D29" s="199"/>
      <c r="E29" s="200"/>
      <c r="F29" s="201"/>
      <c r="G29" s="202"/>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0"/>
      <c r="BH29" s="160"/>
      <c r="BI29" s="160"/>
      <c r="BJ29" s="160"/>
      <c r="BK29" s="160"/>
      <c r="BL29" s="160"/>
      <c r="BM29" s="160"/>
      <c r="BN29" s="160"/>
      <c r="BO29" s="160"/>
      <c r="BP29" s="160"/>
      <c r="BQ29" s="160"/>
      <c r="BR29" s="160"/>
      <c r="BS29" s="160"/>
      <c r="BT29" s="160"/>
      <c r="BU29" s="160"/>
      <c r="BV29" s="160"/>
      <c r="BW29" s="160"/>
      <c r="BX29" s="160"/>
      <c r="BY29" s="160"/>
      <c r="BZ29" s="160"/>
      <c r="CA29" s="160"/>
      <c r="CB29" s="160"/>
      <c r="CC29" s="160"/>
      <c r="CD29" s="160"/>
      <c r="CE29" s="160"/>
      <c r="CF29" s="160"/>
      <c r="CG29" s="160"/>
      <c r="CH29" s="160"/>
      <c r="CI29" s="160"/>
      <c r="CJ29" s="160"/>
      <c r="CK29" s="160"/>
      <c r="CL29" s="160"/>
      <c r="CM29" s="160"/>
      <c r="CN29" s="160"/>
      <c r="CO29" s="160"/>
      <c r="CP29" s="160"/>
      <c r="CQ29" s="160"/>
      <c r="CR29" s="160"/>
      <c r="CS29" s="160"/>
      <c r="CT29" s="160"/>
      <c r="CU29" s="160"/>
      <c r="CV29" s="160"/>
      <c r="CW29" s="160"/>
      <c r="CX29" s="160"/>
      <c r="CY29" s="160"/>
      <c r="CZ29" s="160"/>
      <c r="DA29" s="160"/>
      <c r="DB29" s="160"/>
      <c r="DC29" s="160"/>
      <c r="DD29" s="160"/>
      <c r="DE29" s="160"/>
      <c r="DF29" s="160"/>
      <c r="DG29" s="160"/>
      <c r="DH29" s="160"/>
      <c r="DI29" s="160"/>
      <c r="DJ29" s="160"/>
      <c r="DK29" s="160"/>
      <c r="DL29" s="160"/>
      <c r="DM29" s="160"/>
      <c r="DN29" s="160"/>
      <c r="DO29" s="160"/>
      <c r="DP29" s="160"/>
      <c r="DQ29" s="160"/>
      <c r="DR29" s="160"/>
      <c r="DS29" s="160"/>
      <c r="DT29" s="160"/>
      <c r="DU29" s="160"/>
      <c r="DV29" s="160"/>
      <c r="DW29" s="160"/>
      <c r="DX29" s="160"/>
      <c r="DY29" s="160"/>
      <c r="DZ29" s="160"/>
      <c r="EA29" s="160"/>
      <c r="EB29" s="160"/>
      <c r="EC29" s="160"/>
      <c r="ED29" s="160"/>
      <c r="EE29" s="160"/>
      <c r="EF29" s="160"/>
      <c r="EG29" s="160"/>
      <c r="EH29" s="160"/>
      <c r="EI29" s="160"/>
      <c r="EJ29" s="160"/>
      <c r="EK29" s="160"/>
      <c r="EL29" s="160"/>
      <c r="EM29" s="160"/>
      <c r="EN29" s="160"/>
      <c r="EO29" s="160"/>
      <c r="EP29" s="160"/>
      <c r="EQ29" s="160"/>
      <c r="ER29" s="160"/>
      <c r="ES29" s="160"/>
      <c r="ET29" s="160"/>
      <c r="EU29" s="160"/>
      <c r="EV29" s="160"/>
      <c r="EW29" s="160"/>
      <c r="EX29" s="160"/>
      <c r="EY29" s="160"/>
      <c r="EZ29" s="160"/>
      <c r="FA29" s="160"/>
      <c r="FB29" s="160"/>
      <c r="FC29" s="160"/>
      <c r="FD29" s="160"/>
      <c r="FE29" s="160"/>
      <c r="FF29" s="160"/>
      <c r="FG29" s="160"/>
      <c r="FH29" s="160"/>
      <c r="FI29" s="160"/>
      <c r="FJ29" s="160"/>
      <c r="FK29" s="160"/>
      <c r="FL29" s="160"/>
      <c r="FM29" s="160"/>
      <c r="FN29" s="160"/>
      <c r="FO29" s="160"/>
      <c r="FP29" s="160"/>
      <c r="FQ29" s="160"/>
      <c r="FR29" s="160"/>
      <c r="FS29" s="160"/>
      <c r="FT29" s="160"/>
      <c r="FU29" s="160"/>
      <c r="FV29" s="160"/>
      <c r="FW29" s="160"/>
      <c r="FX29" s="160"/>
      <c r="FY29" s="160"/>
      <c r="FZ29" s="160"/>
      <c r="GA29" s="160"/>
      <c r="GB29" s="160"/>
      <c r="GC29" s="160"/>
      <c r="GD29" s="160"/>
      <c r="GE29" s="160"/>
      <c r="GF29" s="160"/>
      <c r="GG29" s="160"/>
      <c r="GH29" s="160"/>
      <c r="GI29" s="160"/>
      <c r="GJ29" s="160"/>
      <c r="GK29" s="160"/>
      <c r="GL29" s="160"/>
      <c r="GM29" s="160"/>
    </row>
    <row r="30" spans="2:195" s="167" customFormat="1" hidden="1" x14ac:dyDescent="0.35">
      <c r="B30" s="197"/>
      <c r="C30" s="198"/>
      <c r="D30" s="199"/>
      <c r="E30" s="200"/>
      <c r="F30" s="201"/>
      <c r="G30" s="202"/>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c r="BI30" s="160"/>
      <c r="BJ30" s="160"/>
      <c r="BK30" s="160"/>
      <c r="BL30" s="160"/>
      <c r="BM30" s="160"/>
      <c r="BN30" s="160"/>
      <c r="BO30" s="160"/>
      <c r="BP30" s="160"/>
      <c r="BQ30" s="160"/>
      <c r="BR30" s="160"/>
      <c r="BS30" s="160"/>
      <c r="BT30" s="160"/>
      <c r="BU30" s="160"/>
      <c r="BV30" s="160"/>
      <c r="BW30" s="160"/>
      <c r="BX30" s="160"/>
      <c r="BY30" s="160"/>
      <c r="BZ30" s="160"/>
      <c r="CA30" s="160"/>
      <c r="CB30" s="160"/>
      <c r="CC30" s="160"/>
      <c r="CD30" s="160"/>
      <c r="CE30" s="160"/>
      <c r="CF30" s="160"/>
      <c r="CG30" s="160"/>
      <c r="CH30" s="160"/>
      <c r="CI30" s="160"/>
      <c r="CJ30" s="160"/>
      <c r="CK30" s="160"/>
      <c r="CL30" s="160"/>
      <c r="CM30" s="160"/>
      <c r="CN30" s="160"/>
      <c r="CO30" s="160"/>
      <c r="CP30" s="160"/>
      <c r="CQ30" s="160"/>
      <c r="CR30" s="160"/>
      <c r="CS30" s="160"/>
      <c r="CT30" s="160"/>
      <c r="CU30" s="160"/>
      <c r="CV30" s="160"/>
      <c r="CW30" s="160"/>
      <c r="CX30" s="160"/>
      <c r="CY30" s="160"/>
      <c r="CZ30" s="160"/>
      <c r="DA30" s="160"/>
      <c r="DB30" s="160"/>
      <c r="DC30" s="160"/>
      <c r="DD30" s="160"/>
      <c r="DE30" s="160"/>
      <c r="DF30" s="160"/>
      <c r="DG30" s="160"/>
      <c r="DH30" s="160"/>
      <c r="DI30" s="160"/>
      <c r="DJ30" s="160"/>
      <c r="DK30" s="160"/>
      <c r="DL30" s="160"/>
      <c r="DM30" s="160"/>
      <c r="DN30" s="160"/>
      <c r="DO30" s="160"/>
      <c r="DP30" s="160"/>
      <c r="DQ30" s="160"/>
      <c r="DR30" s="160"/>
      <c r="DS30" s="160"/>
      <c r="DT30" s="160"/>
      <c r="DU30" s="160"/>
      <c r="DV30" s="160"/>
      <c r="DW30" s="160"/>
      <c r="DX30" s="160"/>
      <c r="DY30" s="160"/>
      <c r="DZ30" s="160"/>
      <c r="EA30" s="160"/>
      <c r="EB30" s="160"/>
      <c r="EC30" s="160"/>
      <c r="ED30" s="160"/>
      <c r="EE30" s="160"/>
      <c r="EF30" s="160"/>
      <c r="EG30" s="160"/>
      <c r="EH30" s="160"/>
      <c r="EI30" s="160"/>
      <c r="EJ30" s="160"/>
      <c r="EK30" s="160"/>
      <c r="EL30" s="160"/>
      <c r="EM30" s="160"/>
      <c r="EN30" s="160"/>
      <c r="EO30" s="160"/>
      <c r="EP30" s="160"/>
      <c r="EQ30" s="160"/>
      <c r="ER30" s="160"/>
      <c r="ES30" s="160"/>
      <c r="ET30" s="160"/>
      <c r="EU30" s="160"/>
      <c r="EV30" s="160"/>
      <c r="EW30" s="160"/>
      <c r="EX30" s="160"/>
      <c r="EY30" s="160"/>
      <c r="EZ30" s="160"/>
      <c r="FA30" s="160"/>
      <c r="FB30" s="160"/>
      <c r="FC30" s="160"/>
      <c r="FD30" s="160"/>
      <c r="FE30" s="160"/>
      <c r="FF30" s="160"/>
      <c r="FG30" s="160"/>
      <c r="FH30" s="160"/>
      <c r="FI30" s="160"/>
      <c r="FJ30" s="160"/>
      <c r="FK30" s="160"/>
      <c r="FL30" s="160"/>
      <c r="FM30" s="160"/>
      <c r="FN30" s="160"/>
      <c r="FO30" s="160"/>
      <c r="FP30" s="160"/>
      <c r="FQ30" s="160"/>
      <c r="FR30" s="160"/>
      <c r="FS30" s="160"/>
      <c r="FT30" s="160"/>
      <c r="FU30" s="160"/>
      <c r="FV30" s="160"/>
      <c r="FW30" s="160"/>
      <c r="FX30" s="160"/>
      <c r="FY30" s="160"/>
      <c r="FZ30" s="160"/>
      <c r="GA30" s="160"/>
      <c r="GB30" s="160"/>
      <c r="GC30" s="160"/>
      <c r="GD30" s="160"/>
      <c r="GE30" s="160"/>
      <c r="GF30" s="160"/>
      <c r="GG30" s="160"/>
      <c r="GH30" s="160"/>
      <c r="GI30" s="160"/>
      <c r="GJ30" s="160"/>
      <c r="GK30" s="160"/>
      <c r="GL30" s="160"/>
      <c r="GM30" s="160"/>
    </row>
    <row r="31" spans="2:195" s="167" customFormat="1" hidden="1" x14ac:dyDescent="0.35">
      <c r="B31" s="203"/>
      <c r="C31" s="204" t="s">
        <v>39</v>
      </c>
      <c r="D31" s="205"/>
      <c r="E31" s="205"/>
      <c r="F31" s="206"/>
      <c r="G31" s="207"/>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0"/>
      <c r="BH31" s="160"/>
      <c r="BI31" s="160"/>
      <c r="BJ31" s="160"/>
      <c r="BK31" s="160"/>
      <c r="BL31" s="160"/>
      <c r="BM31" s="160"/>
      <c r="BN31" s="160"/>
      <c r="BO31" s="160"/>
      <c r="BP31" s="160"/>
      <c r="BQ31" s="160"/>
      <c r="BR31" s="160"/>
      <c r="BS31" s="160"/>
      <c r="BT31" s="160"/>
      <c r="BU31" s="160"/>
      <c r="BV31" s="160"/>
      <c r="BW31" s="160"/>
      <c r="BX31" s="160"/>
      <c r="BY31" s="160"/>
      <c r="BZ31" s="160"/>
      <c r="CA31" s="160"/>
      <c r="CB31" s="160"/>
      <c r="CC31" s="160"/>
      <c r="CD31" s="160"/>
      <c r="CE31" s="160"/>
      <c r="CF31" s="160"/>
      <c r="CG31" s="160"/>
      <c r="CH31" s="160"/>
      <c r="CI31" s="160"/>
      <c r="CJ31" s="160"/>
      <c r="CK31" s="160"/>
      <c r="CL31" s="160"/>
      <c r="CM31" s="160"/>
      <c r="CN31" s="160"/>
      <c r="CO31" s="160"/>
      <c r="CP31" s="160"/>
      <c r="CQ31" s="160"/>
      <c r="CR31" s="160"/>
      <c r="CS31" s="160"/>
      <c r="CT31" s="160"/>
      <c r="CU31" s="160"/>
      <c r="CV31" s="160"/>
      <c r="CW31" s="160"/>
      <c r="CX31" s="160"/>
      <c r="CY31" s="160"/>
      <c r="CZ31" s="160"/>
      <c r="DA31" s="160"/>
      <c r="DB31" s="160"/>
      <c r="DC31" s="160"/>
      <c r="DD31" s="160"/>
      <c r="DE31" s="160"/>
      <c r="DF31" s="160"/>
      <c r="DG31" s="160"/>
      <c r="DH31" s="160"/>
      <c r="DI31" s="160"/>
      <c r="DJ31" s="160"/>
      <c r="DK31" s="160"/>
      <c r="DL31" s="160"/>
      <c r="DM31" s="160"/>
      <c r="DN31" s="160"/>
      <c r="DO31" s="160"/>
      <c r="DP31" s="160"/>
      <c r="DQ31" s="160"/>
      <c r="DR31" s="160"/>
      <c r="DS31" s="160"/>
      <c r="DT31" s="160"/>
      <c r="DU31" s="160"/>
      <c r="DV31" s="160"/>
      <c r="DW31" s="160"/>
      <c r="DX31" s="160"/>
      <c r="DY31" s="160"/>
      <c r="DZ31" s="160"/>
      <c r="EA31" s="160"/>
      <c r="EB31" s="160"/>
      <c r="EC31" s="160"/>
      <c r="ED31" s="160"/>
      <c r="EE31" s="160"/>
      <c r="EF31" s="160"/>
      <c r="EG31" s="160"/>
      <c r="EH31" s="160"/>
      <c r="EI31" s="160"/>
      <c r="EJ31" s="160"/>
      <c r="EK31" s="160"/>
      <c r="EL31" s="160"/>
      <c r="EM31" s="160"/>
      <c r="EN31" s="160"/>
      <c r="EO31" s="160"/>
      <c r="EP31" s="160"/>
      <c r="EQ31" s="160"/>
      <c r="ER31" s="160"/>
      <c r="ES31" s="160"/>
      <c r="ET31" s="160"/>
      <c r="EU31" s="160"/>
      <c r="EV31" s="160"/>
      <c r="EW31" s="160"/>
      <c r="EX31" s="160"/>
      <c r="EY31" s="160"/>
      <c r="EZ31" s="160"/>
      <c r="FA31" s="160"/>
      <c r="FB31" s="160"/>
      <c r="FC31" s="160"/>
      <c r="FD31" s="160"/>
      <c r="FE31" s="160"/>
      <c r="FF31" s="160"/>
      <c r="FG31" s="160"/>
      <c r="FH31" s="160"/>
      <c r="FI31" s="160"/>
      <c r="FJ31" s="160"/>
      <c r="FK31" s="160"/>
      <c r="FL31" s="160"/>
      <c r="FM31" s="160"/>
      <c r="FN31" s="160"/>
      <c r="FO31" s="160"/>
      <c r="FP31" s="160"/>
      <c r="FQ31" s="160"/>
      <c r="FR31" s="160"/>
      <c r="FS31" s="160"/>
      <c r="FT31" s="160"/>
      <c r="FU31" s="160"/>
      <c r="FV31" s="160"/>
      <c r="FW31" s="160"/>
      <c r="FX31" s="160"/>
      <c r="FY31" s="160"/>
      <c r="FZ31" s="160"/>
      <c r="GA31" s="160"/>
      <c r="GB31" s="160"/>
      <c r="GC31" s="160"/>
      <c r="GD31" s="160"/>
      <c r="GE31" s="160"/>
      <c r="GF31" s="160"/>
      <c r="GG31" s="160"/>
      <c r="GH31" s="160"/>
      <c r="GI31" s="160"/>
      <c r="GJ31" s="160"/>
      <c r="GK31" s="160"/>
      <c r="GL31" s="160"/>
      <c r="GM31" s="160"/>
    </row>
    <row r="32" spans="2:195" s="167" customFormat="1" hidden="1" x14ac:dyDescent="0.35">
      <c r="B32" s="197"/>
      <c r="C32" s="208"/>
      <c r="D32" s="209"/>
      <c r="E32" s="210"/>
      <c r="F32" s="211"/>
      <c r="G32" s="202"/>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0"/>
      <c r="BH32" s="160"/>
      <c r="BI32" s="160"/>
      <c r="BJ32" s="160"/>
      <c r="BK32" s="160"/>
      <c r="BL32" s="160"/>
      <c r="BM32" s="160"/>
      <c r="BN32" s="160"/>
      <c r="BO32" s="160"/>
      <c r="BP32" s="160"/>
      <c r="BQ32" s="160"/>
      <c r="BR32" s="160"/>
      <c r="BS32" s="160"/>
      <c r="BT32" s="160"/>
      <c r="BU32" s="160"/>
      <c r="BV32" s="160"/>
      <c r="BW32" s="160"/>
      <c r="BX32" s="160"/>
      <c r="BY32" s="160"/>
      <c r="BZ32" s="160"/>
      <c r="CA32" s="160"/>
      <c r="CB32" s="160"/>
      <c r="CC32" s="160"/>
      <c r="CD32" s="160"/>
      <c r="CE32" s="160"/>
      <c r="CF32" s="160"/>
      <c r="CG32" s="160"/>
      <c r="CH32" s="160"/>
      <c r="CI32" s="160"/>
      <c r="CJ32" s="160"/>
      <c r="CK32" s="160"/>
      <c r="CL32" s="160"/>
      <c r="CM32" s="160"/>
      <c r="CN32" s="160"/>
      <c r="CO32" s="160"/>
      <c r="CP32" s="160"/>
      <c r="CQ32" s="160"/>
      <c r="CR32" s="160"/>
      <c r="CS32" s="160"/>
      <c r="CT32" s="160"/>
      <c r="CU32" s="160"/>
      <c r="CV32" s="160"/>
      <c r="CW32" s="160"/>
      <c r="CX32" s="160"/>
      <c r="CY32" s="160"/>
      <c r="CZ32" s="160"/>
      <c r="DA32" s="160"/>
      <c r="DB32" s="160"/>
      <c r="DC32" s="160"/>
      <c r="DD32" s="160"/>
      <c r="DE32" s="160"/>
      <c r="DF32" s="160"/>
      <c r="DG32" s="160"/>
      <c r="DH32" s="160"/>
      <c r="DI32" s="160"/>
      <c r="DJ32" s="160"/>
      <c r="DK32" s="160"/>
      <c r="DL32" s="160"/>
      <c r="DM32" s="160"/>
      <c r="DN32" s="160"/>
      <c r="DO32" s="160"/>
      <c r="DP32" s="160"/>
      <c r="DQ32" s="160"/>
      <c r="DR32" s="160"/>
      <c r="DS32" s="160"/>
      <c r="DT32" s="160"/>
      <c r="DU32" s="160"/>
      <c r="DV32" s="160"/>
      <c r="DW32" s="160"/>
      <c r="DX32" s="160"/>
      <c r="DY32" s="160"/>
      <c r="DZ32" s="160"/>
      <c r="EA32" s="160"/>
      <c r="EB32" s="160"/>
      <c r="EC32" s="160"/>
      <c r="ED32" s="160"/>
      <c r="EE32" s="160"/>
      <c r="EF32" s="160"/>
      <c r="EG32" s="160"/>
      <c r="EH32" s="160"/>
      <c r="EI32" s="160"/>
      <c r="EJ32" s="160"/>
      <c r="EK32" s="160"/>
      <c r="EL32" s="160"/>
      <c r="EM32" s="160"/>
      <c r="EN32" s="160"/>
      <c r="EO32" s="160"/>
      <c r="EP32" s="160"/>
      <c r="EQ32" s="160"/>
      <c r="ER32" s="160"/>
      <c r="ES32" s="160"/>
      <c r="ET32" s="160"/>
      <c r="EU32" s="160"/>
      <c r="EV32" s="160"/>
      <c r="EW32" s="160"/>
      <c r="EX32" s="160"/>
      <c r="EY32" s="160"/>
      <c r="EZ32" s="160"/>
      <c r="FA32" s="160"/>
      <c r="FB32" s="160"/>
      <c r="FC32" s="160"/>
      <c r="FD32" s="160"/>
      <c r="FE32" s="160"/>
      <c r="FF32" s="160"/>
      <c r="FG32" s="160"/>
      <c r="FH32" s="160"/>
      <c r="FI32" s="160"/>
      <c r="FJ32" s="160"/>
      <c r="FK32" s="160"/>
      <c r="FL32" s="160"/>
      <c r="FM32" s="160"/>
      <c r="FN32" s="160"/>
      <c r="FO32" s="160"/>
      <c r="FP32" s="160"/>
      <c r="FQ32" s="160"/>
      <c r="FR32" s="160"/>
      <c r="FS32" s="160"/>
      <c r="FT32" s="160"/>
      <c r="FU32" s="160"/>
      <c r="FV32" s="160"/>
      <c r="FW32" s="160"/>
      <c r="FX32" s="160"/>
      <c r="FY32" s="160"/>
      <c r="FZ32" s="160"/>
      <c r="GA32" s="160"/>
      <c r="GB32" s="160"/>
      <c r="GC32" s="160"/>
      <c r="GD32" s="160"/>
      <c r="GE32" s="160"/>
      <c r="GF32" s="160"/>
      <c r="GG32" s="160"/>
      <c r="GH32" s="160"/>
      <c r="GI32" s="160"/>
      <c r="GJ32" s="160"/>
      <c r="GK32" s="160"/>
      <c r="GL32" s="160"/>
      <c r="GM32" s="160"/>
    </row>
    <row r="33" spans="2:195" s="167" customFormat="1" hidden="1" x14ac:dyDescent="0.35">
      <c r="B33" s="197"/>
      <c r="C33" s="212"/>
      <c r="D33" s="209"/>
      <c r="E33" s="213"/>
      <c r="F33" s="201"/>
      <c r="G33" s="202"/>
      <c r="H33" s="184"/>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row>
    <row r="34" spans="2:195" s="167" customFormat="1" hidden="1" x14ac:dyDescent="0.35">
      <c r="B34" s="358" t="s">
        <v>40</v>
      </c>
      <c r="C34" s="359"/>
      <c r="D34" s="359"/>
      <c r="E34" s="359"/>
      <c r="F34" s="359"/>
      <c r="G34" s="214"/>
      <c r="H34" s="184"/>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row>
    <row r="35" spans="2:195" s="167" customFormat="1" hidden="1" x14ac:dyDescent="0.35">
      <c r="B35" s="215"/>
      <c r="C35" s="216" t="s">
        <v>41</v>
      </c>
      <c r="D35" s="217"/>
      <c r="E35" s="217"/>
      <c r="F35" s="218"/>
      <c r="G35" s="219"/>
      <c r="H35" s="184"/>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row>
    <row r="36" spans="2:195" s="167" customFormat="1" hidden="1" x14ac:dyDescent="0.35">
      <c r="B36" s="197"/>
      <c r="C36" s="220" t="s">
        <v>42</v>
      </c>
      <c r="D36" s="221"/>
      <c r="E36" s="221"/>
      <c r="F36" s="222"/>
      <c r="G36" s="223"/>
      <c r="H36" s="224"/>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0"/>
      <c r="BQ36" s="160"/>
      <c r="BR36" s="160"/>
      <c r="BS36" s="160"/>
      <c r="BT36" s="160"/>
      <c r="BU36" s="160"/>
      <c r="BV36" s="160"/>
      <c r="BW36" s="160"/>
      <c r="BX36" s="160"/>
      <c r="BY36" s="160"/>
      <c r="BZ36" s="160"/>
      <c r="CA36" s="160"/>
      <c r="CB36" s="160"/>
      <c r="CC36" s="160"/>
      <c r="CD36" s="160"/>
      <c r="CE36" s="160"/>
      <c r="CF36" s="160"/>
      <c r="CG36" s="160"/>
      <c r="CH36" s="160"/>
      <c r="CI36" s="160"/>
      <c r="CJ36" s="160"/>
      <c r="CK36" s="160"/>
      <c r="CL36" s="160"/>
      <c r="CM36" s="160"/>
      <c r="CN36" s="160"/>
      <c r="CO36" s="160"/>
      <c r="CP36" s="160"/>
      <c r="CQ36" s="160"/>
      <c r="CR36" s="160"/>
      <c r="CS36" s="160"/>
      <c r="CT36" s="160"/>
      <c r="CU36" s="160"/>
      <c r="CV36" s="160"/>
      <c r="CW36" s="160"/>
      <c r="CX36" s="160"/>
      <c r="CY36" s="160"/>
      <c r="CZ36" s="160"/>
      <c r="DA36" s="160"/>
      <c r="DB36" s="160"/>
      <c r="DC36" s="160"/>
      <c r="DD36" s="160"/>
      <c r="DE36" s="160"/>
      <c r="DF36" s="160"/>
      <c r="DG36" s="160"/>
      <c r="DH36" s="160"/>
      <c r="DI36" s="160"/>
      <c r="DJ36" s="160"/>
      <c r="DK36" s="160"/>
      <c r="DL36" s="160"/>
      <c r="DM36" s="160"/>
      <c r="DN36" s="160"/>
      <c r="DO36" s="160"/>
      <c r="DP36" s="160"/>
      <c r="DQ36" s="160"/>
      <c r="DR36" s="160"/>
      <c r="DS36" s="160"/>
      <c r="DT36" s="160"/>
      <c r="DU36" s="160"/>
      <c r="DV36" s="160"/>
      <c r="DW36" s="160"/>
      <c r="DX36" s="160"/>
      <c r="DY36" s="160"/>
      <c r="DZ36" s="160"/>
      <c r="EA36" s="160"/>
      <c r="EB36" s="160"/>
      <c r="EC36" s="160"/>
      <c r="ED36" s="160"/>
      <c r="EE36" s="160"/>
      <c r="EF36" s="160"/>
      <c r="EG36" s="160"/>
      <c r="EH36" s="160"/>
      <c r="EI36" s="160"/>
      <c r="EJ36" s="160"/>
      <c r="EK36" s="160"/>
      <c r="EL36" s="160"/>
      <c r="EM36" s="160"/>
      <c r="EN36" s="160"/>
      <c r="EO36" s="160"/>
      <c r="EP36" s="160"/>
      <c r="EQ36" s="160"/>
      <c r="ER36" s="160"/>
      <c r="ES36" s="160"/>
      <c r="ET36" s="160"/>
      <c r="EU36" s="160"/>
      <c r="EV36" s="160"/>
      <c r="EW36" s="160"/>
      <c r="EX36" s="160"/>
      <c r="EY36" s="160"/>
      <c r="EZ36" s="160"/>
      <c r="FA36" s="160"/>
      <c r="FB36" s="160"/>
      <c r="FC36" s="160"/>
      <c r="FD36" s="160"/>
      <c r="FE36" s="160"/>
      <c r="FF36" s="160"/>
      <c r="FG36" s="160"/>
      <c r="FH36" s="160"/>
      <c r="FI36" s="160"/>
      <c r="FJ36" s="160"/>
      <c r="FK36" s="160"/>
      <c r="FL36" s="160"/>
      <c r="FM36" s="160"/>
      <c r="FN36" s="160"/>
      <c r="FO36" s="160"/>
      <c r="FP36" s="160"/>
      <c r="FQ36" s="160"/>
      <c r="FR36" s="160"/>
      <c r="FS36" s="160"/>
      <c r="FT36" s="160"/>
      <c r="FU36" s="160"/>
      <c r="FV36" s="160"/>
      <c r="FW36" s="160"/>
      <c r="FX36" s="160"/>
      <c r="FY36" s="160"/>
      <c r="FZ36" s="160"/>
      <c r="GA36" s="160"/>
      <c r="GB36" s="160"/>
      <c r="GC36" s="160"/>
      <c r="GD36" s="160"/>
      <c r="GE36" s="160"/>
      <c r="GF36" s="160"/>
      <c r="GG36" s="160"/>
      <c r="GH36" s="160"/>
      <c r="GI36" s="160"/>
      <c r="GJ36" s="160"/>
      <c r="GK36" s="160"/>
      <c r="GL36" s="160"/>
      <c r="GM36" s="160"/>
    </row>
    <row r="37" spans="2:195" s="167" customFormat="1" ht="18.75" customHeight="1" thickBot="1" x14ac:dyDescent="0.4">
      <c r="B37" s="180"/>
      <c r="C37" s="335" t="s">
        <v>43</v>
      </c>
      <c r="D37" s="335"/>
      <c r="E37" s="335"/>
      <c r="F37" s="335"/>
      <c r="G37" s="225">
        <f>SUM(G11:G36)</f>
        <v>212180500</v>
      </c>
      <c r="H37" s="184"/>
      <c r="I37" s="226"/>
      <c r="J37" s="227"/>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row>
    <row r="38" spans="2:195" s="167" customFormat="1" ht="18.75" customHeight="1" thickBot="1" x14ac:dyDescent="0.4">
      <c r="B38" s="228"/>
      <c r="C38" s="336" t="s">
        <v>44</v>
      </c>
      <c r="D38" s="336"/>
      <c r="E38" s="336"/>
      <c r="F38" s="336"/>
      <c r="G38" s="229">
        <v>2.36</v>
      </c>
      <c r="H38" s="230" t="s">
        <v>45</v>
      </c>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0"/>
      <c r="BQ38" s="160"/>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0"/>
      <c r="CV38" s="160"/>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0"/>
      <c r="EA38" s="160"/>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60"/>
      <c r="FD38" s="160"/>
      <c r="FE38" s="160"/>
      <c r="FF38" s="160"/>
      <c r="FG38" s="160"/>
      <c r="FH38" s="160"/>
      <c r="FI38" s="160"/>
      <c r="FJ38" s="160"/>
      <c r="FK38" s="160"/>
      <c r="FL38" s="160"/>
      <c r="FM38" s="160"/>
      <c r="FN38" s="160"/>
      <c r="FO38" s="160"/>
      <c r="FP38" s="160"/>
      <c r="FQ38" s="160"/>
      <c r="FR38" s="160"/>
      <c r="FS38" s="160"/>
      <c r="FT38" s="160"/>
      <c r="FU38" s="160"/>
      <c r="FV38" s="160"/>
      <c r="FW38" s="160"/>
      <c r="FX38" s="160"/>
      <c r="FY38" s="160"/>
      <c r="FZ38" s="160"/>
      <c r="GA38" s="160"/>
      <c r="GB38" s="160"/>
      <c r="GC38" s="160"/>
      <c r="GD38" s="160"/>
      <c r="GE38" s="160"/>
      <c r="GF38" s="160"/>
      <c r="GG38" s="160"/>
      <c r="GH38" s="160"/>
      <c r="GI38" s="160"/>
      <c r="GJ38" s="160"/>
      <c r="GK38" s="160"/>
      <c r="GL38" s="160"/>
      <c r="GM38" s="160"/>
    </row>
    <row r="39" spans="2:195" s="167" customFormat="1" ht="18.75" customHeight="1" x14ac:dyDescent="0.35">
      <c r="B39" s="180"/>
      <c r="C39" s="335" t="s">
        <v>46</v>
      </c>
      <c r="D39" s="335"/>
      <c r="E39" s="335"/>
      <c r="F39" s="335"/>
      <c r="G39" s="231">
        <f>+G37*G38</f>
        <v>500745980</v>
      </c>
      <c r="H39" s="184"/>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0"/>
      <c r="BQ39" s="160"/>
      <c r="BR39" s="160"/>
      <c r="BS39" s="160"/>
      <c r="BT39" s="160"/>
      <c r="BU39" s="160"/>
      <c r="BV39" s="160"/>
      <c r="BW39" s="160"/>
      <c r="BX39" s="160"/>
      <c r="BY39" s="160"/>
      <c r="BZ39" s="160"/>
      <c r="CA39" s="160"/>
      <c r="CB39" s="160"/>
      <c r="CC39" s="160"/>
      <c r="CD39" s="160"/>
      <c r="CE39" s="160"/>
      <c r="CF39" s="160"/>
      <c r="CG39" s="160"/>
      <c r="CH39" s="160"/>
      <c r="CI39" s="160"/>
      <c r="CJ39" s="160"/>
      <c r="CK39" s="160"/>
      <c r="CL39" s="160"/>
      <c r="CM39" s="160"/>
      <c r="CN39" s="160"/>
      <c r="CO39" s="160"/>
      <c r="CP39" s="160"/>
      <c r="CQ39" s="160"/>
      <c r="CR39" s="160"/>
      <c r="CS39" s="160"/>
      <c r="CT39" s="160"/>
      <c r="CU39" s="160"/>
      <c r="CV39" s="160"/>
      <c r="CW39" s="160"/>
      <c r="CX39" s="160"/>
      <c r="CY39" s="160"/>
      <c r="CZ39" s="160"/>
      <c r="DA39" s="160"/>
      <c r="DB39" s="160"/>
      <c r="DC39" s="160"/>
      <c r="DD39" s="160"/>
      <c r="DE39" s="160"/>
      <c r="DF39" s="160"/>
      <c r="DG39" s="160"/>
      <c r="DH39" s="160"/>
      <c r="DI39" s="160"/>
      <c r="DJ39" s="160"/>
      <c r="DK39" s="160"/>
      <c r="DL39" s="160"/>
      <c r="DM39" s="160"/>
      <c r="DN39" s="160"/>
      <c r="DO39" s="160"/>
      <c r="DP39" s="160"/>
      <c r="DQ39" s="160"/>
      <c r="DR39" s="160"/>
      <c r="DS39" s="160"/>
      <c r="DT39" s="160"/>
      <c r="DU39" s="160"/>
      <c r="DV39" s="160"/>
      <c r="DW39" s="160"/>
      <c r="DX39" s="160"/>
      <c r="DY39" s="160"/>
      <c r="DZ39" s="160"/>
      <c r="EA39" s="160"/>
      <c r="EB39" s="160"/>
      <c r="EC39" s="160"/>
      <c r="ED39" s="160"/>
      <c r="EE39" s="160"/>
      <c r="EF39" s="160"/>
      <c r="EG39" s="160"/>
      <c r="EH39" s="160"/>
      <c r="EI39" s="160"/>
      <c r="EJ39" s="160"/>
      <c r="EK39" s="160"/>
      <c r="EL39" s="160"/>
      <c r="EM39" s="160"/>
      <c r="EN39" s="160"/>
      <c r="EO39" s="160"/>
      <c r="EP39" s="160"/>
      <c r="EQ39" s="160"/>
      <c r="ER39" s="160"/>
      <c r="ES39" s="160"/>
      <c r="ET39" s="160"/>
      <c r="EU39" s="160"/>
      <c r="EV39" s="160"/>
      <c r="EW39" s="160"/>
      <c r="EX39" s="160"/>
      <c r="EY39" s="160"/>
      <c r="EZ39" s="160"/>
      <c r="FA39" s="160"/>
      <c r="FB39" s="160"/>
      <c r="FC39" s="160"/>
      <c r="FD39" s="160"/>
      <c r="FE39" s="160"/>
      <c r="FF39" s="160"/>
      <c r="FG39" s="160"/>
      <c r="FH39" s="160"/>
      <c r="FI39" s="160"/>
      <c r="FJ39" s="160"/>
      <c r="FK39" s="160"/>
      <c r="FL39" s="160"/>
      <c r="FM39" s="160"/>
      <c r="FN39" s="160"/>
      <c r="FO39" s="160"/>
      <c r="FP39" s="160"/>
      <c r="FQ39" s="160"/>
      <c r="FR39" s="160"/>
      <c r="FS39" s="160"/>
      <c r="FT39" s="160"/>
      <c r="FU39" s="160"/>
      <c r="FV39" s="160"/>
      <c r="FW39" s="160"/>
      <c r="FX39" s="160"/>
      <c r="FY39" s="160"/>
      <c r="FZ39" s="160"/>
      <c r="GA39" s="160"/>
      <c r="GB39" s="160"/>
      <c r="GC39" s="160"/>
      <c r="GD39" s="160"/>
      <c r="GE39" s="160"/>
      <c r="GF39" s="160"/>
      <c r="GG39" s="160"/>
      <c r="GH39" s="160"/>
      <c r="GI39" s="160"/>
      <c r="GJ39" s="160"/>
      <c r="GK39" s="160"/>
      <c r="GL39" s="160"/>
      <c r="GM39" s="160"/>
    </row>
    <row r="40" spans="2:195" s="167" customFormat="1" ht="18.75" customHeight="1" x14ac:dyDescent="0.35">
      <c r="B40" s="337" t="s">
        <v>47</v>
      </c>
      <c r="C40" s="338"/>
      <c r="D40" s="338"/>
      <c r="E40" s="338"/>
      <c r="F40" s="338"/>
      <c r="G40" s="339"/>
      <c r="H40" s="184"/>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0"/>
      <c r="BQ40" s="160"/>
      <c r="BR40" s="160"/>
      <c r="BS40" s="160"/>
      <c r="BT40" s="160"/>
      <c r="BU40" s="160"/>
      <c r="BV40" s="160"/>
      <c r="BW40" s="160"/>
      <c r="BX40" s="160"/>
      <c r="BY40" s="160"/>
      <c r="BZ40" s="160"/>
      <c r="CA40" s="160"/>
      <c r="CB40" s="160"/>
      <c r="CC40" s="160"/>
      <c r="CD40" s="160"/>
      <c r="CE40" s="160"/>
      <c r="CF40" s="160"/>
      <c r="CG40" s="160"/>
      <c r="CH40" s="160"/>
      <c r="CI40" s="160"/>
      <c r="CJ40" s="160"/>
      <c r="CK40" s="160"/>
      <c r="CL40" s="160"/>
      <c r="CM40" s="160"/>
      <c r="CN40" s="160"/>
      <c r="CO40" s="160"/>
      <c r="CP40" s="160"/>
      <c r="CQ40" s="160"/>
      <c r="CR40" s="160"/>
      <c r="CS40" s="160"/>
      <c r="CT40" s="160"/>
      <c r="CU40" s="160"/>
      <c r="CV40" s="160"/>
      <c r="CW40" s="160"/>
      <c r="CX40" s="160"/>
      <c r="CY40" s="160"/>
      <c r="CZ40" s="160"/>
      <c r="DA40" s="160"/>
      <c r="DB40" s="160"/>
      <c r="DC40" s="160"/>
      <c r="DD40" s="160"/>
      <c r="DE40" s="160"/>
      <c r="DF40" s="160"/>
      <c r="DG40" s="160"/>
      <c r="DH40" s="160"/>
      <c r="DI40" s="160"/>
      <c r="DJ40" s="160"/>
      <c r="DK40" s="160"/>
      <c r="DL40" s="160"/>
      <c r="DM40" s="160"/>
      <c r="DN40" s="160"/>
      <c r="DO40" s="160"/>
      <c r="DP40" s="160"/>
      <c r="DQ40" s="160"/>
      <c r="DR40" s="160"/>
      <c r="DS40" s="160"/>
      <c r="DT40" s="160"/>
      <c r="DU40" s="160"/>
      <c r="DV40" s="160"/>
      <c r="DW40" s="160"/>
      <c r="DX40" s="160"/>
      <c r="DY40" s="160"/>
      <c r="DZ40" s="160"/>
      <c r="EA40" s="160"/>
      <c r="EB40" s="160"/>
      <c r="EC40" s="160"/>
      <c r="ED40" s="160"/>
      <c r="EE40" s="160"/>
      <c r="EF40" s="160"/>
      <c r="EG40" s="160"/>
      <c r="EH40" s="160"/>
      <c r="EI40" s="160"/>
      <c r="EJ40" s="160"/>
      <c r="EK40" s="160"/>
      <c r="EL40" s="160"/>
      <c r="EM40" s="160"/>
      <c r="EN40" s="160"/>
      <c r="EO40" s="160"/>
      <c r="EP40" s="160"/>
      <c r="EQ40" s="160"/>
      <c r="ER40" s="160"/>
      <c r="ES40" s="160"/>
      <c r="ET40" s="160"/>
      <c r="EU40" s="160"/>
      <c r="EV40" s="160"/>
      <c r="EW40" s="160"/>
      <c r="EX40" s="160"/>
      <c r="EY40" s="160"/>
      <c r="EZ40" s="160"/>
      <c r="FA40" s="160"/>
      <c r="FB40" s="160"/>
      <c r="FC40" s="160"/>
      <c r="FD40" s="160"/>
      <c r="FE40" s="160"/>
      <c r="FF40" s="160"/>
      <c r="FG40" s="160"/>
      <c r="FH40" s="160"/>
      <c r="FI40" s="160"/>
      <c r="FJ40" s="160"/>
      <c r="FK40" s="160"/>
      <c r="FL40" s="160"/>
      <c r="FM40" s="160"/>
      <c r="FN40" s="160"/>
      <c r="FO40" s="160"/>
      <c r="FP40" s="160"/>
      <c r="FQ40" s="160"/>
      <c r="FR40" s="160"/>
      <c r="FS40" s="160"/>
      <c r="FT40" s="160"/>
      <c r="FU40" s="160"/>
      <c r="FV40" s="160"/>
      <c r="FW40" s="160"/>
      <c r="FX40" s="160"/>
      <c r="FY40" s="160"/>
      <c r="FZ40" s="160"/>
      <c r="GA40" s="160"/>
      <c r="GB40" s="160"/>
      <c r="GC40" s="160"/>
      <c r="GD40" s="160"/>
      <c r="GE40" s="160"/>
      <c r="GF40" s="160"/>
      <c r="GG40" s="160"/>
      <c r="GH40" s="160"/>
      <c r="GI40" s="160"/>
      <c r="GJ40" s="160"/>
      <c r="GK40" s="160"/>
      <c r="GL40" s="160"/>
      <c r="GM40" s="160"/>
    </row>
    <row r="41" spans="2:195" s="167" customFormat="1" ht="15" customHeight="1" x14ac:dyDescent="0.35">
      <c r="B41" s="340" t="s">
        <v>93</v>
      </c>
      <c r="C41" s="341"/>
      <c r="D41" s="342" t="s">
        <v>49</v>
      </c>
      <c r="E41" s="343"/>
      <c r="F41" s="348" t="s">
        <v>94</v>
      </c>
      <c r="G41" s="351" t="s">
        <v>95</v>
      </c>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0"/>
      <c r="AQ41" s="160"/>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0"/>
      <c r="BQ41" s="160"/>
      <c r="BR41" s="160"/>
      <c r="BS41" s="160"/>
      <c r="BT41" s="160"/>
      <c r="BU41" s="160"/>
      <c r="BV41" s="160"/>
      <c r="BW41" s="160"/>
      <c r="BX41" s="160"/>
      <c r="BY41" s="160"/>
      <c r="BZ41" s="160"/>
      <c r="CA41" s="160"/>
      <c r="CB41" s="160"/>
      <c r="CC41" s="160"/>
      <c r="CD41" s="160"/>
      <c r="CE41" s="160"/>
      <c r="CF41" s="160"/>
      <c r="CG41" s="160"/>
      <c r="CH41" s="160"/>
      <c r="CI41" s="160"/>
      <c r="CJ41" s="160"/>
      <c r="CK41" s="160"/>
      <c r="CL41" s="160"/>
      <c r="CM41" s="160"/>
      <c r="CN41" s="160"/>
      <c r="CO41" s="160"/>
      <c r="CP41" s="160"/>
      <c r="CQ41" s="160"/>
      <c r="CR41" s="160"/>
      <c r="CS41" s="160"/>
      <c r="CT41" s="160"/>
      <c r="CU41" s="160"/>
      <c r="CV41" s="160"/>
      <c r="CW41" s="160"/>
      <c r="CX41" s="160"/>
      <c r="CY41" s="160"/>
      <c r="CZ41" s="160"/>
      <c r="DA41" s="160"/>
      <c r="DB41" s="160"/>
      <c r="DC41" s="160"/>
      <c r="DD41" s="160"/>
      <c r="DE41" s="160"/>
      <c r="DF41" s="160"/>
      <c r="DG41" s="160"/>
      <c r="DH41" s="160"/>
      <c r="DI41" s="160"/>
      <c r="DJ41" s="160"/>
      <c r="DK41" s="160"/>
      <c r="DL41" s="160"/>
      <c r="DM41" s="160"/>
      <c r="DN41" s="160"/>
      <c r="DO41" s="160"/>
      <c r="DP41" s="160"/>
      <c r="DQ41" s="160"/>
      <c r="DR41" s="160"/>
      <c r="DS41" s="160"/>
      <c r="DT41" s="160"/>
      <c r="DU41" s="160"/>
      <c r="DV41" s="160"/>
      <c r="DW41" s="160"/>
      <c r="DX41" s="160"/>
      <c r="DY41" s="160"/>
      <c r="DZ41" s="160"/>
      <c r="EA41" s="160"/>
      <c r="EB41" s="160"/>
      <c r="EC41" s="160"/>
      <c r="ED41" s="160"/>
      <c r="EE41" s="160"/>
      <c r="EF41" s="160"/>
      <c r="EG41" s="160"/>
      <c r="EH41" s="160"/>
      <c r="EI41" s="160"/>
      <c r="EJ41" s="160"/>
      <c r="EK41" s="160"/>
      <c r="EL41" s="160"/>
      <c r="EM41" s="160"/>
      <c r="EN41" s="160"/>
      <c r="EO41" s="160"/>
      <c r="EP41" s="160"/>
      <c r="EQ41" s="160"/>
      <c r="ER41" s="160"/>
      <c r="ES41" s="160"/>
      <c r="ET41" s="160"/>
      <c r="EU41" s="160"/>
      <c r="EV41" s="160"/>
      <c r="EW41" s="160"/>
      <c r="EX41" s="160"/>
      <c r="EY41" s="160"/>
      <c r="EZ41" s="160"/>
      <c r="FA41" s="160"/>
      <c r="FB41" s="160"/>
      <c r="FC41" s="160"/>
      <c r="FD41" s="160"/>
      <c r="FE41" s="160"/>
      <c r="FF41" s="160"/>
      <c r="FG41" s="160"/>
      <c r="FH41" s="160"/>
      <c r="FI41" s="160"/>
      <c r="FJ41" s="160"/>
      <c r="FK41" s="160"/>
      <c r="FL41" s="160"/>
      <c r="FM41" s="160"/>
      <c r="FN41" s="160"/>
      <c r="FO41" s="160"/>
      <c r="FP41" s="160"/>
      <c r="FQ41" s="160"/>
      <c r="FR41" s="160"/>
      <c r="FS41" s="160"/>
      <c r="FT41" s="160"/>
      <c r="FU41" s="160"/>
      <c r="FV41" s="160"/>
      <c r="FW41" s="160"/>
      <c r="FX41" s="160"/>
      <c r="FY41" s="160"/>
      <c r="FZ41" s="160"/>
      <c r="GA41" s="160"/>
      <c r="GB41" s="160"/>
      <c r="GC41" s="160"/>
      <c r="GD41" s="160"/>
      <c r="GE41" s="160"/>
      <c r="GF41" s="160"/>
      <c r="GG41" s="160"/>
      <c r="GH41" s="160"/>
      <c r="GI41" s="160"/>
      <c r="GJ41" s="160"/>
      <c r="GK41" s="160"/>
      <c r="GL41" s="160"/>
      <c r="GM41" s="160"/>
    </row>
    <row r="42" spans="2:195" s="167" customFormat="1" ht="15" customHeight="1" x14ac:dyDescent="0.35">
      <c r="B42" s="340"/>
      <c r="C42" s="341"/>
      <c r="D42" s="344"/>
      <c r="E42" s="345"/>
      <c r="F42" s="349"/>
      <c r="G42" s="352"/>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c r="BI42" s="160"/>
      <c r="BJ42" s="160"/>
      <c r="BK42" s="160"/>
      <c r="BL42" s="160"/>
      <c r="BM42" s="160"/>
      <c r="BN42" s="160"/>
      <c r="BO42" s="160"/>
      <c r="BP42" s="160"/>
      <c r="BQ42" s="160"/>
      <c r="BR42" s="160"/>
      <c r="BS42" s="160"/>
      <c r="BT42" s="160"/>
      <c r="BU42" s="160"/>
      <c r="BV42" s="160"/>
      <c r="BW42" s="160"/>
      <c r="BX42" s="160"/>
      <c r="BY42" s="160"/>
      <c r="BZ42" s="160"/>
      <c r="CA42" s="160"/>
      <c r="CB42" s="160"/>
      <c r="CC42" s="160"/>
      <c r="CD42" s="160"/>
      <c r="CE42" s="160"/>
      <c r="CF42" s="160"/>
      <c r="CG42" s="160"/>
      <c r="CH42" s="160"/>
      <c r="CI42" s="160"/>
      <c r="CJ42" s="160"/>
      <c r="CK42" s="160"/>
      <c r="CL42" s="160"/>
      <c r="CM42" s="160"/>
      <c r="CN42" s="160"/>
      <c r="CO42" s="160"/>
      <c r="CP42" s="160"/>
      <c r="CQ42" s="160"/>
      <c r="CR42" s="160"/>
      <c r="CS42" s="160"/>
      <c r="CT42" s="160"/>
      <c r="CU42" s="160"/>
      <c r="CV42" s="160"/>
      <c r="CW42" s="160"/>
      <c r="CX42" s="160"/>
      <c r="CY42" s="160"/>
      <c r="CZ42" s="160"/>
      <c r="DA42" s="160"/>
      <c r="DB42" s="160"/>
      <c r="DC42" s="160"/>
      <c r="DD42" s="160"/>
      <c r="DE42" s="160"/>
      <c r="DF42" s="160"/>
      <c r="DG42" s="160"/>
      <c r="DH42" s="160"/>
      <c r="DI42" s="160"/>
      <c r="DJ42" s="160"/>
      <c r="DK42" s="160"/>
      <c r="DL42" s="160"/>
      <c r="DM42" s="160"/>
      <c r="DN42" s="160"/>
      <c r="DO42" s="160"/>
      <c r="DP42" s="160"/>
      <c r="DQ42" s="160"/>
      <c r="DR42" s="160"/>
      <c r="DS42" s="160"/>
      <c r="DT42" s="160"/>
      <c r="DU42" s="160"/>
      <c r="DV42" s="160"/>
      <c r="DW42" s="160"/>
      <c r="DX42" s="160"/>
      <c r="DY42" s="160"/>
      <c r="DZ42" s="160"/>
      <c r="EA42" s="160"/>
      <c r="EB42" s="160"/>
      <c r="EC42" s="160"/>
      <c r="ED42" s="160"/>
      <c r="EE42" s="160"/>
      <c r="EF42" s="160"/>
      <c r="EG42" s="160"/>
      <c r="EH42" s="160"/>
      <c r="EI42" s="160"/>
      <c r="EJ42" s="160"/>
      <c r="EK42" s="160"/>
      <c r="EL42" s="160"/>
      <c r="EM42" s="160"/>
      <c r="EN42" s="160"/>
      <c r="EO42" s="160"/>
      <c r="EP42" s="160"/>
      <c r="EQ42" s="160"/>
      <c r="ER42" s="160"/>
      <c r="ES42" s="160"/>
      <c r="ET42" s="160"/>
      <c r="EU42" s="160"/>
      <c r="EV42" s="160"/>
      <c r="EW42" s="160"/>
      <c r="EX42" s="160"/>
      <c r="EY42" s="160"/>
      <c r="EZ42" s="160"/>
      <c r="FA42" s="160"/>
      <c r="FB42" s="160"/>
      <c r="FC42" s="160"/>
      <c r="FD42" s="160"/>
      <c r="FE42" s="160"/>
      <c r="FF42" s="160"/>
      <c r="FG42" s="160"/>
      <c r="FH42" s="160"/>
      <c r="FI42" s="160"/>
      <c r="FJ42" s="160"/>
      <c r="FK42" s="160"/>
      <c r="FL42" s="160"/>
      <c r="FM42" s="160"/>
      <c r="FN42" s="160"/>
      <c r="FO42" s="160"/>
      <c r="FP42" s="160"/>
      <c r="FQ42" s="160"/>
      <c r="FR42" s="160"/>
      <c r="FS42" s="160"/>
      <c r="FT42" s="160"/>
      <c r="FU42" s="160"/>
      <c r="FV42" s="160"/>
      <c r="FW42" s="160"/>
      <c r="FX42" s="160"/>
      <c r="FY42" s="160"/>
      <c r="FZ42" s="160"/>
      <c r="GA42" s="160"/>
      <c r="GB42" s="160"/>
      <c r="GC42" s="160"/>
      <c r="GD42" s="160"/>
      <c r="GE42" s="160"/>
      <c r="GF42" s="160"/>
      <c r="GG42" s="160"/>
      <c r="GH42" s="160"/>
      <c r="GI42" s="160"/>
      <c r="GJ42" s="160"/>
      <c r="GK42" s="160"/>
      <c r="GL42" s="160"/>
      <c r="GM42" s="160"/>
    </row>
    <row r="43" spans="2:195" s="167" customFormat="1" ht="15" customHeight="1" thickBot="1" x14ac:dyDescent="0.4">
      <c r="B43" s="340"/>
      <c r="C43" s="341"/>
      <c r="D43" s="346"/>
      <c r="E43" s="347"/>
      <c r="F43" s="350"/>
      <c r="G43" s="353"/>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0"/>
      <c r="BH43" s="160"/>
      <c r="BI43" s="160"/>
      <c r="BJ43" s="160"/>
      <c r="BK43" s="160"/>
      <c r="BL43" s="160"/>
      <c r="BM43" s="160"/>
      <c r="BN43" s="160"/>
      <c r="BO43" s="160"/>
      <c r="BP43" s="160"/>
      <c r="BQ43" s="160"/>
      <c r="BR43" s="160"/>
      <c r="BS43" s="160"/>
      <c r="BT43" s="160"/>
      <c r="BU43" s="160"/>
      <c r="BV43" s="160"/>
      <c r="BW43" s="160"/>
      <c r="BX43" s="160"/>
      <c r="BY43" s="160"/>
      <c r="BZ43" s="160"/>
      <c r="CA43" s="160"/>
      <c r="CB43" s="160"/>
      <c r="CC43" s="160"/>
      <c r="CD43" s="160"/>
      <c r="CE43" s="160"/>
      <c r="CF43" s="160"/>
      <c r="CG43" s="160"/>
      <c r="CH43" s="160"/>
      <c r="CI43" s="160"/>
      <c r="CJ43" s="160"/>
      <c r="CK43" s="160"/>
      <c r="CL43" s="160"/>
      <c r="CM43" s="160"/>
      <c r="CN43" s="160"/>
      <c r="CO43" s="160"/>
      <c r="CP43" s="160"/>
      <c r="CQ43" s="160"/>
      <c r="CR43" s="160"/>
      <c r="CS43" s="160"/>
      <c r="CT43" s="160"/>
      <c r="CU43" s="160"/>
      <c r="CV43" s="160"/>
      <c r="CW43" s="160"/>
      <c r="CX43" s="160"/>
      <c r="CY43" s="160"/>
      <c r="CZ43" s="160"/>
      <c r="DA43" s="160"/>
      <c r="DB43" s="160"/>
      <c r="DC43" s="160"/>
      <c r="DD43" s="160"/>
      <c r="DE43" s="160"/>
      <c r="DF43" s="160"/>
      <c r="DG43" s="160"/>
      <c r="DH43" s="160"/>
      <c r="DI43" s="160"/>
      <c r="DJ43" s="160"/>
      <c r="DK43" s="160"/>
      <c r="DL43" s="160"/>
      <c r="DM43" s="160"/>
      <c r="DN43" s="160"/>
      <c r="DO43" s="160"/>
      <c r="DP43" s="160"/>
      <c r="DQ43" s="160"/>
      <c r="DR43" s="160"/>
      <c r="DS43" s="160"/>
      <c r="DT43" s="160"/>
      <c r="DU43" s="160"/>
      <c r="DV43" s="160"/>
      <c r="DW43" s="160"/>
      <c r="DX43" s="160"/>
      <c r="DY43" s="160"/>
      <c r="DZ43" s="160"/>
      <c r="EA43" s="160"/>
      <c r="EB43" s="160"/>
      <c r="EC43" s="160"/>
      <c r="ED43" s="160"/>
      <c r="EE43" s="160"/>
      <c r="EF43" s="160"/>
      <c r="EG43" s="160"/>
      <c r="EH43" s="160"/>
      <c r="EI43" s="160"/>
      <c r="EJ43" s="160"/>
      <c r="EK43" s="160"/>
      <c r="EL43" s="160"/>
      <c r="EM43" s="160"/>
      <c r="EN43" s="160"/>
      <c r="EO43" s="160"/>
      <c r="EP43" s="160"/>
      <c r="EQ43" s="160"/>
      <c r="ER43" s="160"/>
      <c r="ES43" s="160"/>
      <c r="ET43" s="160"/>
      <c r="EU43" s="160"/>
      <c r="EV43" s="160"/>
      <c r="EW43" s="160"/>
      <c r="EX43" s="160"/>
      <c r="EY43" s="160"/>
      <c r="EZ43" s="160"/>
      <c r="FA43" s="160"/>
      <c r="FB43" s="160"/>
      <c r="FC43" s="160"/>
      <c r="FD43" s="160"/>
      <c r="FE43" s="160"/>
      <c r="FF43" s="160"/>
      <c r="FG43" s="160"/>
      <c r="FH43" s="160"/>
      <c r="FI43" s="160"/>
      <c r="FJ43" s="160"/>
      <c r="FK43" s="160"/>
      <c r="FL43" s="160"/>
      <c r="FM43" s="160"/>
      <c r="FN43" s="160"/>
      <c r="FO43" s="160"/>
      <c r="FP43" s="160"/>
      <c r="FQ43" s="160"/>
      <c r="FR43" s="160"/>
      <c r="FS43" s="160"/>
      <c r="FT43" s="160"/>
      <c r="FU43" s="160"/>
      <c r="FV43" s="160"/>
      <c r="FW43" s="160"/>
      <c r="FX43" s="160"/>
      <c r="FY43" s="160"/>
      <c r="FZ43" s="160"/>
      <c r="GA43" s="160"/>
      <c r="GB43" s="160"/>
      <c r="GC43" s="160"/>
      <c r="GD43" s="160"/>
      <c r="GE43" s="160"/>
      <c r="GF43" s="160"/>
      <c r="GG43" s="160"/>
      <c r="GH43" s="160"/>
      <c r="GI43" s="160"/>
      <c r="GJ43" s="160"/>
      <c r="GK43" s="160"/>
      <c r="GL43" s="160"/>
      <c r="GM43" s="160"/>
    </row>
    <row r="44" spans="2:195" s="167" customFormat="1" ht="75" customHeight="1" thickBot="1" x14ac:dyDescent="0.4">
      <c r="B44" s="228"/>
      <c r="C44" s="232" t="s">
        <v>96</v>
      </c>
      <c r="D44" s="354" t="s">
        <v>97</v>
      </c>
      <c r="E44" s="355"/>
      <c r="F44" s="233">
        <v>1</v>
      </c>
      <c r="G44" s="234">
        <f>+'Desglosado Tauramena'!G57</f>
        <v>132345000</v>
      </c>
      <c r="H44" s="191" t="s">
        <v>28</v>
      </c>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0"/>
      <c r="BK44" s="160"/>
      <c r="BL44" s="160"/>
      <c r="BM44" s="160"/>
      <c r="BN44" s="160"/>
      <c r="BO44" s="160"/>
      <c r="BP44" s="160"/>
      <c r="BQ44" s="160"/>
      <c r="BR44" s="160"/>
      <c r="BS44" s="160"/>
      <c r="BT44" s="160"/>
      <c r="BU44" s="160"/>
      <c r="BV44" s="160"/>
      <c r="BW44" s="160"/>
      <c r="BX44" s="160"/>
      <c r="BY44" s="160"/>
      <c r="BZ44" s="160"/>
      <c r="CA44" s="160"/>
      <c r="CB44" s="160"/>
      <c r="CC44" s="160"/>
      <c r="CD44" s="160"/>
      <c r="CE44" s="160"/>
      <c r="CF44" s="160"/>
      <c r="CG44" s="160"/>
      <c r="CH44" s="160"/>
      <c r="CI44" s="160"/>
      <c r="CJ44" s="160"/>
      <c r="CK44" s="160"/>
      <c r="CL44" s="160"/>
      <c r="CM44" s="160"/>
      <c r="CN44" s="160"/>
      <c r="CO44" s="160"/>
      <c r="CP44" s="160"/>
      <c r="CQ44" s="160"/>
      <c r="CR44" s="160"/>
      <c r="CS44" s="160"/>
      <c r="CT44" s="160"/>
      <c r="CU44" s="160"/>
      <c r="CV44" s="160"/>
      <c r="CW44" s="160"/>
      <c r="CX44" s="160"/>
      <c r="CY44" s="160"/>
      <c r="CZ44" s="160"/>
      <c r="DA44" s="160"/>
      <c r="DB44" s="160"/>
      <c r="DC44" s="160"/>
      <c r="DD44" s="160"/>
      <c r="DE44" s="160"/>
      <c r="DF44" s="160"/>
      <c r="DG44" s="160"/>
      <c r="DH44" s="160"/>
      <c r="DI44" s="160"/>
      <c r="DJ44" s="160"/>
      <c r="DK44" s="160"/>
      <c r="DL44" s="160"/>
      <c r="DM44" s="160"/>
      <c r="DN44" s="160"/>
      <c r="DO44" s="160"/>
      <c r="DP44" s="160"/>
      <c r="DQ44" s="160"/>
      <c r="DR44" s="160"/>
      <c r="DS44" s="160"/>
      <c r="DT44" s="160"/>
      <c r="DU44" s="160"/>
      <c r="DV44" s="160"/>
      <c r="DW44" s="160"/>
      <c r="DX44" s="160"/>
      <c r="DY44" s="160"/>
      <c r="DZ44" s="160"/>
      <c r="EA44" s="160"/>
      <c r="EB44" s="160"/>
      <c r="EC44" s="160"/>
      <c r="ED44" s="160"/>
      <c r="EE44" s="160"/>
      <c r="EF44" s="160"/>
      <c r="EG44" s="160"/>
      <c r="EH44" s="160"/>
      <c r="EI44" s="160"/>
      <c r="EJ44" s="160"/>
      <c r="EK44" s="160"/>
      <c r="EL44" s="160"/>
      <c r="EM44" s="160"/>
      <c r="EN44" s="160"/>
      <c r="EO44" s="160"/>
      <c r="EP44" s="160"/>
      <c r="EQ44" s="160"/>
      <c r="ER44" s="160"/>
      <c r="ES44" s="160"/>
      <c r="ET44" s="160"/>
      <c r="EU44" s="160"/>
      <c r="EV44" s="160"/>
      <c r="EW44" s="160"/>
      <c r="EX44" s="160"/>
      <c r="EY44" s="160"/>
      <c r="EZ44" s="160"/>
      <c r="FA44" s="160"/>
      <c r="FB44" s="160"/>
      <c r="FC44" s="160"/>
      <c r="FD44" s="160"/>
      <c r="FE44" s="160"/>
      <c r="FF44" s="160"/>
      <c r="FG44" s="160"/>
      <c r="FH44" s="160"/>
      <c r="FI44" s="160"/>
      <c r="FJ44" s="160"/>
      <c r="FK44" s="160"/>
      <c r="FL44" s="160"/>
      <c r="FM44" s="160"/>
      <c r="FN44" s="160"/>
      <c r="FO44" s="160"/>
      <c r="FP44" s="160"/>
      <c r="FQ44" s="160"/>
      <c r="FR44" s="160"/>
      <c r="FS44" s="160"/>
      <c r="FT44" s="160"/>
      <c r="FU44" s="160"/>
      <c r="FV44" s="160"/>
      <c r="FW44" s="160"/>
      <c r="FX44" s="160"/>
      <c r="FY44" s="160"/>
      <c r="FZ44" s="160"/>
      <c r="GA44" s="160"/>
      <c r="GB44" s="160"/>
      <c r="GC44" s="160"/>
      <c r="GD44" s="160"/>
      <c r="GE44" s="160"/>
      <c r="GF44" s="160"/>
      <c r="GG44" s="160"/>
      <c r="GH44" s="160"/>
      <c r="GI44" s="160"/>
      <c r="GJ44" s="160"/>
      <c r="GK44" s="160"/>
      <c r="GL44" s="160"/>
      <c r="GM44" s="160"/>
    </row>
    <row r="45" spans="2:195" s="167" customFormat="1" ht="19.5" customHeight="1" thickBot="1" x14ac:dyDescent="0.4">
      <c r="B45" s="186"/>
      <c r="C45" s="235" t="s">
        <v>98</v>
      </c>
      <c r="D45" s="356"/>
      <c r="E45" s="357"/>
      <c r="F45" s="236" t="s">
        <v>99</v>
      </c>
      <c r="G45" s="237" t="s">
        <v>100</v>
      </c>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0"/>
      <c r="BH45" s="160"/>
      <c r="BI45" s="160"/>
      <c r="BJ45" s="160"/>
      <c r="BK45" s="160"/>
      <c r="BL45" s="160"/>
      <c r="BM45" s="160"/>
      <c r="BN45" s="160"/>
      <c r="BO45" s="160"/>
      <c r="BP45" s="160"/>
      <c r="BQ45" s="160"/>
      <c r="BR45" s="160"/>
      <c r="BS45" s="160"/>
      <c r="BT45" s="160"/>
      <c r="BU45" s="160"/>
      <c r="BV45" s="160"/>
      <c r="BW45" s="160"/>
      <c r="BX45" s="160"/>
      <c r="BY45" s="160"/>
      <c r="BZ45" s="160"/>
      <c r="CA45" s="160"/>
      <c r="CB45" s="160"/>
      <c r="CC45" s="160"/>
      <c r="CD45" s="160"/>
      <c r="CE45" s="160"/>
      <c r="CF45" s="160"/>
      <c r="CG45" s="160"/>
      <c r="CH45" s="160"/>
      <c r="CI45" s="160"/>
      <c r="CJ45" s="160"/>
      <c r="CK45" s="160"/>
      <c r="CL45" s="160"/>
      <c r="CM45" s="160"/>
      <c r="CN45" s="160"/>
      <c r="CO45" s="160"/>
      <c r="CP45" s="160"/>
      <c r="CQ45" s="160"/>
      <c r="CR45" s="160"/>
      <c r="CS45" s="160"/>
      <c r="CT45" s="160"/>
      <c r="CU45" s="160"/>
      <c r="CV45" s="160"/>
      <c r="CW45" s="160"/>
      <c r="CX45" s="160"/>
      <c r="CY45" s="160"/>
      <c r="CZ45" s="160"/>
      <c r="DA45" s="160"/>
      <c r="DB45" s="160"/>
      <c r="DC45" s="160"/>
      <c r="DD45" s="160"/>
      <c r="DE45" s="160"/>
      <c r="DF45" s="160"/>
      <c r="DG45" s="160"/>
      <c r="DH45" s="160"/>
      <c r="DI45" s="160"/>
      <c r="DJ45" s="160"/>
      <c r="DK45" s="160"/>
      <c r="DL45" s="160"/>
      <c r="DM45" s="160"/>
      <c r="DN45" s="160"/>
      <c r="DO45" s="160"/>
      <c r="DP45" s="160"/>
      <c r="DQ45" s="160"/>
      <c r="DR45" s="160"/>
      <c r="DS45" s="160"/>
      <c r="DT45" s="160"/>
      <c r="DU45" s="160"/>
      <c r="DV45" s="160"/>
      <c r="DW45" s="160"/>
      <c r="DX45" s="160"/>
      <c r="DY45" s="160"/>
      <c r="DZ45" s="160"/>
      <c r="EA45" s="160"/>
      <c r="EB45" s="160"/>
      <c r="EC45" s="160"/>
      <c r="ED45" s="160"/>
      <c r="EE45" s="160"/>
      <c r="EF45" s="160"/>
      <c r="EG45" s="160"/>
      <c r="EH45" s="160"/>
      <c r="EI45" s="160"/>
      <c r="EJ45" s="160"/>
      <c r="EK45" s="160"/>
      <c r="EL45" s="160"/>
      <c r="EM45" s="160"/>
      <c r="EN45" s="160"/>
      <c r="EO45" s="160"/>
      <c r="EP45" s="160"/>
      <c r="EQ45" s="160"/>
      <c r="ER45" s="160"/>
      <c r="ES45" s="160"/>
      <c r="ET45" s="160"/>
      <c r="EU45" s="160"/>
      <c r="EV45" s="160"/>
      <c r="EW45" s="160"/>
      <c r="EX45" s="160"/>
      <c r="EY45" s="160"/>
      <c r="EZ45" s="160"/>
      <c r="FA45" s="160"/>
      <c r="FB45" s="160"/>
      <c r="FC45" s="160"/>
      <c r="FD45" s="160"/>
      <c r="FE45" s="160"/>
      <c r="FF45" s="160"/>
      <c r="FG45" s="160"/>
      <c r="FH45" s="160"/>
      <c r="FI45" s="160"/>
      <c r="FJ45" s="160"/>
      <c r="FK45" s="160"/>
      <c r="FL45" s="160"/>
      <c r="FM45" s="160"/>
      <c r="FN45" s="160"/>
      <c r="FO45" s="160"/>
      <c r="FP45" s="160"/>
      <c r="FQ45" s="160"/>
      <c r="FR45" s="160"/>
      <c r="FS45" s="160"/>
      <c r="FT45" s="160"/>
      <c r="FU45" s="160"/>
      <c r="FV45" s="160"/>
      <c r="FW45" s="160"/>
      <c r="FX45" s="160"/>
      <c r="FY45" s="160"/>
      <c r="FZ45" s="160"/>
      <c r="GA45" s="160"/>
      <c r="GB45" s="160"/>
      <c r="GC45" s="160"/>
      <c r="GD45" s="160"/>
      <c r="GE45" s="160"/>
      <c r="GF45" s="160"/>
      <c r="GG45" s="160"/>
      <c r="GH45" s="160"/>
      <c r="GI45" s="160"/>
      <c r="GJ45" s="160"/>
      <c r="GK45" s="160"/>
      <c r="GL45" s="160"/>
      <c r="GM45" s="160"/>
    </row>
    <row r="46" spans="2:195" s="167" customFormat="1" ht="19.5" customHeight="1" x14ac:dyDescent="0.35">
      <c r="B46" s="238"/>
      <c r="C46" s="275" t="s">
        <v>71</v>
      </c>
      <c r="D46" s="275"/>
      <c r="E46" s="275"/>
      <c r="F46" s="275"/>
      <c r="G46" s="239">
        <f>+G44</f>
        <v>132345000</v>
      </c>
      <c r="H46" s="184"/>
      <c r="I46" s="184"/>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0"/>
      <c r="BQ46" s="160"/>
      <c r="BR46" s="160"/>
      <c r="BS46" s="160"/>
      <c r="BT46" s="160"/>
      <c r="BU46" s="160"/>
      <c r="BV46" s="160"/>
      <c r="BW46" s="160"/>
      <c r="BX46" s="160"/>
      <c r="BY46" s="160"/>
      <c r="BZ46" s="160"/>
      <c r="CA46" s="160"/>
      <c r="CB46" s="160"/>
      <c r="CC46" s="160"/>
      <c r="CD46" s="160"/>
      <c r="CE46" s="160"/>
      <c r="CF46" s="160"/>
      <c r="CG46" s="160"/>
      <c r="CH46" s="160"/>
      <c r="CI46" s="160"/>
      <c r="CJ46" s="160"/>
      <c r="CK46" s="160"/>
      <c r="CL46" s="160"/>
      <c r="CM46" s="160"/>
      <c r="CN46" s="160"/>
      <c r="CO46" s="160"/>
      <c r="CP46" s="160"/>
      <c r="CQ46" s="160"/>
      <c r="CR46" s="160"/>
      <c r="CS46" s="160"/>
      <c r="CT46" s="160"/>
      <c r="CU46" s="160"/>
      <c r="CV46" s="160"/>
      <c r="CW46" s="160"/>
      <c r="CX46" s="160"/>
      <c r="CY46" s="160"/>
      <c r="CZ46" s="160"/>
      <c r="DA46" s="160"/>
      <c r="DB46" s="160"/>
      <c r="DC46" s="160"/>
      <c r="DD46" s="160"/>
      <c r="DE46" s="160"/>
      <c r="DF46" s="160"/>
      <c r="DG46" s="160"/>
      <c r="DH46" s="160"/>
      <c r="DI46" s="160"/>
      <c r="DJ46" s="160"/>
      <c r="DK46" s="160"/>
      <c r="DL46" s="160"/>
      <c r="DM46" s="160"/>
      <c r="DN46" s="160"/>
      <c r="DO46" s="160"/>
      <c r="DP46" s="160"/>
      <c r="DQ46" s="160"/>
      <c r="DR46" s="160"/>
      <c r="DS46" s="160"/>
      <c r="DT46" s="160"/>
      <c r="DU46" s="160"/>
      <c r="DV46" s="160"/>
      <c r="DW46" s="160"/>
      <c r="DX46" s="160"/>
      <c r="DY46" s="160"/>
      <c r="DZ46" s="160"/>
      <c r="EA46" s="160"/>
      <c r="EB46" s="160"/>
      <c r="EC46" s="160"/>
      <c r="ED46" s="160"/>
      <c r="EE46" s="160"/>
      <c r="EF46" s="160"/>
      <c r="EG46" s="160"/>
      <c r="EH46" s="160"/>
      <c r="EI46" s="160"/>
      <c r="EJ46" s="160"/>
      <c r="EK46" s="160"/>
      <c r="EL46" s="160"/>
      <c r="EM46" s="160"/>
      <c r="EN46" s="160"/>
      <c r="EO46" s="160"/>
      <c r="EP46" s="160"/>
      <c r="EQ46" s="160"/>
      <c r="ER46" s="160"/>
      <c r="ES46" s="160"/>
      <c r="ET46" s="160"/>
      <c r="EU46" s="160"/>
      <c r="EV46" s="160"/>
      <c r="EW46" s="160"/>
      <c r="EX46" s="160"/>
      <c r="EY46" s="160"/>
      <c r="EZ46" s="160"/>
      <c r="FA46" s="160"/>
      <c r="FB46" s="160"/>
      <c r="FC46" s="160"/>
      <c r="FD46" s="160"/>
      <c r="FE46" s="160"/>
      <c r="FF46" s="160"/>
      <c r="FG46" s="160"/>
      <c r="FH46" s="160"/>
      <c r="FI46" s="160"/>
      <c r="FJ46" s="160"/>
      <c r="FK46" s="160"/>
      <c r="FL46" s="160"/>
      <c r="FM46" s="160"/>
      <c r="FN46" s="160"/>
      <c r="FO46" s="160"/>
      <c r="FP46" s="160"/>
      <c r="FQ46" s="160"/>
      <c r="FR46" s="160"/>
      <c r="FS46" s="160"/>
      <c r="FT46" s="160"/>
      <c r="FU46" s="160"/>
      <c r="FV46" s="160"/>
      <c r="FW46" s="160"/>
      <c r="FX46" s="160"/>
      <c r="FY46" s="160"/>
      <c r="FZ46" s="160"/>
      <c r="GA46" s="160"/>
      <c r="GB46" s="160"/>
      <c r="GC46" s="160"/>
      <c r="GD46" s="160"/>
      <c r="GE46" s="160"/>
      <c r="GF46" s="160"/>
      <c r="GG46" s="160"/>
      <c r="GH46" s="160"/>
      <c r="GI46" s="160"/>
      <c r="GJ46" s="160"/>
      <c r="GK46" s="160"/>
      <c r="GL46" s="160"/>
      <c r="GM46" s="160"/>
    </row>
    <row r="47" spans="2:195" s="167" customFormat="1" ht="19.5" customHeight="1" x14ac:dyDescent="0.35">
      <c r="B47" s="240"/>
      <c r="C47" s="276" t="s">
        <v>72</v>
      </c>
      <c r="D47" s="277"/>
      <c r="E47" s="277"/>
      <c r="F47" s="278"/>
      <c r="G47" s="131">
        <f>+G46+G39</f>
        <v>633090980</v>
      </c>
      <c r="H47" s="184"/>
      <c r="I47" s="241"/>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0"/>
      <c r="BQ47" s="160"/>
      <c r="BR47" s="160"/>
      <c r="BS47" s="160"/>
      <c r="BT47" s="160"/>
      <c r="BU47" s="160"/>
      <c r="BV47" s="160"/>
      <c r="BW47" s="160"/>
      <c r="BX47" s="160"/>
      <c r="BY47" s="160"/>
      <c r="BZ47" s="160"/>
      <c r="CA47" s="160"/>
      <c r="CB47" s="160"/>
      <c r="CC47" s="160"/>
      <c r="CD47" s="160"/>
      <c r="CE47" s="160"/>
      <c r="CF47" s="160"/>
      <c r="CG47" s="160"/>
      <c r="CH47" s="160"/>
      <c r="CI47" s="160"/>
      <c r="CJ47" s="160"/>
      <c r="CK47" s="160"/>
      <c r="CL47" s="160"/>
      <c r="CM47" s="160"/>
      <c r="CN47" s="160"/>
      <c r="CO47" s="160"/>
      <c r="CP47" s="160"/>
      <c r="CQ47" s="160"/>
      <c r="CR47" s="160"/>
      <c r="CS47" s="160"/>
      <c r="CT47" s="160"/>
      <c r="CU47" s="160"/>
      <c r="CV47" s="160"/>
      <c r="CW47" s="160"/>
      <c r="CX47" s="160"/>
      <c r="CY47" s="160"/>
      <c r="CZ47" s="160"/>
      <c r="DA47" s="160"/>
      <c r="DB47" s="160"/>
      <c r="DC47" s="160"/>
      <c r="DD47" s="160"/>
      <c r="DE47" s="160"/>
      <c r="DF47" s="160"/>
      <c r="DG47" s="160"/>
      <c r="DH47" s="160"/>
      <c r="DI47" s="160"/>
      <c r="DJ47" s="160"/>
      <c r="DK47" s="160"/>
      <c r="DL47" s="160"/>
      <c r="DM47" s="160"/>
      <c r="DN47" s="160"/>
      <c r="DO47" s="160"/>
      <c r="DP47" s="160"/>
      <c r="DQ47" s="160"/>
      <c r="DR47" s="160"/>
      <c r="DS47" s="160"/>
      <c r="DT47" s="160"/>
      <c r="DU47" s="160"/>
      <c r="DV47" s="160"/>
      <c r="DW47" s="160"/>
      <c r="DX47" s="160"/>
      <c r="DY47" s="160"/>
      <c r="DZ47" s="160"/>
      <c r="EA47" s="160"/>
      <c r="EB47" s="160"/>
      <c r="EC47" s="160"/>
      <c r="ED47" s="160"/>
      <c r="EE47" s="160"/>
      <c r="EF47" s="160"/>
      <c r="EG47" s="160"/>
      <c r="EH47" s="160"/>
      <c r="EI47" s="160"/>
      <c r="EJ47" s="160"/>
      <c r="EK47" s="160"/>
      <c r="EL47" s="160"/>
      <c r="EM47" s="160"/>
      <c r="EN47" s="160"/>
      <c r="EO47" s="160"/>
      <c r="EP47" s="160"/>
      <c r="EQ47" s="160"/>
      <c r="ER47" s="160"/>
      <c r="ES47" s="160"/>
      <c r="ET47" s="160"/>
      <c r="EU47" s="160"/>
      <c r="EV47" s="160"/>
      <c r="EW47" s="160"/>
      <c r="EX47" s="160"/>
      <c r="EY47" s="160"/>
      <c r="EZ47" s="160"/>
      <c r="FA47" s="160"/>
      <c r="FB47" s="160"/>
      <c r="FC47" s="160"/>
      <c r="FD47" s="160"/>
      <c r="FE47" s="160"/>
      <c r="FF47" s="160"/>
      <c r="FG47" s="160"/>
      <c r="FH47" s="160"/>
      <c r="FI47" s="160"/>
      <c r="FJ47" s="160"/>
      <c r="FK47" s="160"/>
      <c r="FL47" s="160"/>
      <c r="FM47" s="160"/>
      <c r="FN47" s="160"/>
      <c r="FO47" s="160"/>
      <c r="FP47" s="160"/>
      <c r="FQ47" s="160"/>
      <c r="FR47" s="160"/>
      <c r="FS47" s="160"/>
      <c r="FT47" s="160"/>
      <c r="FU47" s="160"/>
      <c r="FV47" s="160"/>
      <c r="FW47" s="160"/>
      <c r="FX47" s="160"/>
      <c r="FY47" s="160"/>
      <c r="FZ47" s="160"/>
      <c r="GA47" s="160"/>
      <c r="GB47" s="160"/>
      <c r="GC47" s="160"/>
      <c r="GD47" s="160"/>
      <c r="GE47" s="160"/>
      <c r="GF47" s="160"/>
      <c r="GG47" s="160"/>
      <c r="GH47" s="160"/>
      <c r="GI47" s="160"/>
      <c r="GJ47" s="160"/>
      <c r="GK47" s="160"/>
      <c r="GL47" s="160"/>
      <c r="GM47" s="160"/>
    </row>
    <row r="48" spans="2:195" s="167" customFormat="1" ht="19.5" customHeight="1" x14ac:dyDescent="0.35">
      <c r="B48" s="263"/>
      <c r="C48" s="279" t="s">
        <v>103</v>
      </c>
      <c r="D48" s="280"/>
      <c r="E48" s="280"/>
      <c r="F48" s="281"/>
      <c r="G48" s="262">
        <f>+'Desglosado Tauramena'!G59</f>
        <v>13503019.999999961</v>
      </c>
      <c r="H48" s="127" t="s">
        <v>28</v>
      </c>
      <c r="I48" s="241"/>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0"/>
      <c r="BQ48" s="160"/>
      <c r="BR48" s="160"/>
      <c r="BS48" s="160"/>
      <c r="BT48" s="160"/>
      <c r="BU48" s="160"/>
      <c r="BV48" s="160"/>
      <c r="BW48" s="160"/>
      <c r="BX48" s="160"/>
      <c r="BY48" s="160"/>
      <c r="BZ48" s="160"/>
      <c r="CA48" s="160"/>
      <c r="CB48" s="160"/>
      <c r="CC48" s="160"/>
      <c r="CD48" s="160"/>
      <c r="CE48" s="160"/>
      <c r="CF48" s="160"/>
      <c r="CG48" s="160"/>
      <c r="CH48" s="160"/>
      <c r="CI48" s="160"/>
      <c r="CJ48" s="160"/>
      <c r="CK48" s="160"/>
      <c r="CL48" s="160"/>
      <c r="CM48" s="160"/>
      <c r="CN48" s="160"/>
      <c r="CO48" s="160"/>
      <c r="CP48" s="160"/>
      <c r="CQ48" s="160"/>
      <c r="CR48" s="160"/>
      <c r="CS48" s="160"/>
      <c r="CT48" s="160"/>
      <c r="CU48" s="160"/>
      <c r="CV48" s="160"/>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0"/>
      <c r="EA48" s="160"/>
      <c r="EB48" s="160"/>
      <c r="EC48" s="160"/>
      <c r="ED48" s="160"/>
      <c r="EE48" s="160"/>
      <c r="EF48" s="160"/>
      <c r="EG48" s="160"/>
      <c r="EH48" s="160"/>
      <c r="EI48" s="160"/>
      <c r="EJ48" s="160"/>
      <c r="EK48" s="160"/>
      <c r="EL48" s="160"/>
      <c r="EM48" s="160"/>
      <c r="EN48" s="160"/>
      <c r="EO48" s="160"/>
      <c r="EP48" s="160"/>
      <c r="EQ48" s="160"/>
      <c r="ER48" s="160"/>
      <c r="ES48" s="160"/>
      <c r="ET48" s="160"/>
      <c r="EU48" s="160"/>
      <c r="EV48" s="160"/>
      <c r="EW48" s="160"/>
      <c r="EX48" s="160"/>
      <c r="EY48" s="160"/>
      <c r="EZ48" s="160"/>
      <c r="FA48" s="160"/>
      <c r="FB48" s="160"/>
      <c r="FC48" s="160"/>
      <c r="FD48" s="160"/>
      <c r="FE48" s="160"/>
      <c r="FF48" s="160"/>
      <c r="FG48" s="160"/>
      <c r="FH48" s="160"/>
      <c r="FI48" s="160"/>
      <c r="FJ48" s="160"/>
      <c r="FK48" s="160"/>
      <c r="FL48" s="160"/>
      <c r="FM48" s="160"/>
      <c r="FN48" s="160"/>
      <c r="FO48" s="160"/>
      <c r="FP48" s="160"/>
      <c r="FQ48" s="160"/>
      <c r="FR48" s="160"/>
      <c r="FS48" s="160"/>
      <c r="FT48" s="160"/>
      <c r="FU48" s="160"/>
      <c r="FV48" s="160"/>
      <c r="FW48" s="160"/>
      <c r="FX48" s="160"/>
      <c r="FY48" s="160"/>
      <c r="FZ48" s="160"/>
      <c r="GA48" s="160"/>
      <c r="GB48" s="160"/>
      <c r="GC48" s="160"/>
      <c r="GD48" s="160"/>
      <c r="GE48" s="160"/>
      <c r="GF48" s="160"/>
      <c r="GG48" s="160"/>
      <c r="GH48" s="160"/>
      <c r="GI48" s="160"/>
      <c r="GJ48" s="160"/>
      <c r="GK48" s="160"/>
      <c r="GL48" s="160"/>
      <c r="GM48" s="160"/>
    </row>
    <row r="49" spans="1:195" s="167" customFormat="1" ht="19.5" customHeight="1" x14ac:dyDescent="0.35">
      <c r="B49" s="240"/>
      <c r="C49" s="276" t="s">
        <v>73</v>
      </c>
      <c r="D49" s="277"/>
      <c r="E49" s="277"/>
      <c r="F49" s="278"/>
      <c r="G49" s="133">
        <f>ROUND(+(G47+G48)*19%,0)</f>
        <v>122852860</v>
      </c>
      <c r="H49" s="184"/>
      <c r="I49" s="184"/>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0"/>
      <c r="BQ49" s="160"/>
      <c r="BR49" s="160"/>
      <c r="BS49" s="160"/>
      <c r="BT49" s="160"/>
      <c r="BU49" s="160"/>
      <c r="BV49" s="160"/>
      <c r="BW49" s="160"/>
      <c r="BX49" s="160"/>
      <c r="BY49" s="160"/>
      <c r="BZ49" s="160"/>
      <c r="CA49" s="160"/>
      <c r="CB49" s="160"/>
      <c r="CC49" s="160"/>
      <c r="CD49" s="160"/>
      <c r="CE49" s="160"/>
      <c r="CF49" s="160"/>
      <c r="CG49" s="160"/>
      <c r="CH49" s="160"/>
      <c r="CI49" s="160"/>
      <c r="CJ49" s="160"/>
      <c r="CK49" s="160"/>
      <c r="CL49" s="160"/>
      <c r="CM49" s="160"/>
      <c r="CN49" s="160"/>
      <c r="CO49" s="160"/>
      <c r="CP49" s="160"/>
      <c r="CQ49" s="160"/>
      <c r="CR49" s="160"/>
      <c r="CS49" s="160"/>
      <c r="CT49" s="160"/>
      <c r="CU49" s="160"/>
      <c r="CV49" s="160"/>
      <c r="CW49" s="160"/>
      <c r="CX49" s="160"/>
      <c r="CY49" s="160"/>
      <c r="CZ49" s="160"/>
      <c r="DA49" s="160"/>
      <c r="DB49" s="160"/>
      <c r="DC49" s="160"/>
      <c r="DD49" s="160"/>
      <c r="DE49" s="160"/>
      <c r="DF49" s="160"/>
      <c r="DG49" s="160"/>
      <c r="DH49" s="160"/>
      <c r="DI49" s="160"/>
      <c r="DJ49" s="160"/>
      <c r="DK49" s="160"/>
      <c r="DL49" s="160"/>
      <c r="DM49" s="160"/>
      <c r="DN49" s="160"/>
      <c r="DO49" s="160"/>
      <c r="DP49" s="160"/>
      <c r="DQ49" s="160"/>
      <c r="DR49" s="160"/>
      <c r="DS49" s="160"/>
      <c r="DT49" s="160"/>
      <c r="DU49" s="160"/>
      <c r="DV49" s="160"/>
      <c r="DW49" s="160"/>
      <c r="DX49" s="160"/>
      <c r="DY49" s="160"/>
      <c r="DZ49" s="160"/>
      <c r="EA49" s="160"/>
      <c r="EB49" s="160"/>
      <c r="EC49" s="160"/>
      <c r="ED49" s="160"/>
      <c r="EE49" s="160"/>
      <c r="EF49" s="160"/>
      <c r="EG49" s="160"/>
      <c r="EH49" s="160"/>
      <c r="EI49" s="160"/>
      <c r="EJ49" s="160"/>
      <c r="EK49" s="160"/>
      <c r="EL49" s="160"/>
      <c r="EM49" s="160"/>
      <c r="EN49" s="160"/>
      <c r="EO49" s="160"/>
      <c r="EP49" s="160"/>
      <c r="EQ49" s="160"/>
      <c r="ER49" s="160"/>
      <c r="ES49" s="160"/>
      <c r="ET49" s="160"/>
      <c r="EU49" s="160"/>
      <c r="EV49" s="160"/>
      <c r="EW49" s="160"/>
      <c r="EX49" s="160"/>
      <c r="EY49" s="160"/>
      <c r="EZ49" s="160"/>
      <c r="FA49" s="160"/>
      <c r="FB49" s="160"/>
      <c r="FC49" s="160"/>
      <c r="FD49" s="160"/>
      <c r="FE49" s="160"/>
      <c r="FF49" s="160"/>
      <c r="FG49" s="160"/>
      <c r="FH49" s="160"/>
      <c r="FI49" s="160"/>
      <c r="FJ49" s="160"/>
      <c r="FK49" s="160"/>
      <c r="FL49" s="160"/>
      <c r="FM49" s="160"/>
      <c r="FN49" s="160"/>
      <c r="FO49" s="160"/>
      <c r="FP49" s="160"/>
      <c r="FQ49" s="160"/>
      <c r="FR49" s="160"/>
      <c r="FS49" s="160"/>
      <c r="FT49" s="160"/>
      <c r="FU49" s="160"/>
      <c r="FV49" s="160"/>
      <c r="FW49" s="160"/>
      <c r="FX49" s="160"/>
      <c r="FY49" s="160"/>
      <c r="FZ49" s="160"/>
      <c r="GA49" s="160"/>
      <c r="GB49" s="160"/>
      <c r="GC49" s="160"/>
      <c r="GD49" s="160"/>
      <c r="GE49" s="160"/>
      <c r="GF49" s="160"/>
      <c r="GG49" s="160"/>
      <c r="GH49" s="160"/>
      <c r="GI49" s="160"/>
      <c r="GJ49" s="160"/>
      <c r="GK49" s="160"/>
      <c r="GL49" s="160"/>
      <c r="GM49" s="160"/>
    </row>
    <row r="50" spans="1:195" s="167" customFormat="1" ht="19.5" customHeight="1" thickBot="1" x14ac:dyDescent="0.4">
      <c r="A50" s="242"/>
      <c r="B50" s="243"/>
      <c r="C50" s="282" t="s">
        <v>101</v>
      </c>
      <c r="D50" s="283"/>
      <c r="E50" s="283"/>
      <c r="F50" s="284"/>
      <c r="G50" s="136">
        <f>+G47+G49+G48</f>
        <v>769446860</v>
      </c>
      <c r="H50" s="37">
        <v>769446860</v>
      </c>
      <c r="I50" s="244"/>
      <c r="J50" s="241"/>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0"/>
      <c r="BH50" s="160"/>
      <c r="BI50" s="160"/>
      <c r="BJ50" s="160"/>
      <c r="BK50" s="160"/>
      <c r="BL50" s="160"/>
      <c r="BM50" s="160"/>
      <c r="BN50" s="160"/>
      <c r="BO50" s="160"/>
      <c r="BP50" s="160"/>
      <c r="BQ50" s="160"/>
      <c r="BR50" s="160"/>
      <c r="BS50" s="160"/>
      <c r="BT50" s="160"/>
      <c r="BU50" s="160"/>
      <c r="BV50" s="160"/>
      <c r="BW50" s="160"/>
      <c r="BX50" s="160"/>
      <c r="BY50" s="160"/>
      <c r="BZ50" s="160"/>
      <c r="CA50" s="160"/>
      <c r="CB50" s="160"/>
      <c r="CC50" s="160"/>
      <c r="CD50" s="160"/>
      <c r="CE50" s="160"/>
      <c r="CF50" s="160"/>
      <c r="CG50" s="160"/>
      <c r="CH50" s="160"/>
      <c r="CI50" s="160"/>
      <c r="CJ50" s="160"/>
      <c r="CK50" s="160"/>
      <c r="CL50" s="160"/>
      <c r="CM50" s="160"/>
      <c r="CN50" s="160"/>
      <c r="CO50" s="160"/>
      <c r="CP50" s="160"/>
      <c r="CQ50" s="160"/>
      <c r="CR50" s="160"/>
      <c r="CS50" s="160"/>
      <c r="CT50" s="160"/>
      <c r="CU50" s="160"/>
      <c r="CV50" s="160"/>
      <c r="CW50" s="160"/>
      <c r="CX50" s="160"/>
      <c r="CY50" s="160"/>
      <c r="CZ50" s="160"/>
      <c r="DA50" s="160"/>
      <c r="DB50" s="160"/>
      <c r="DC50" s="160"/>
      <c r="DD50" s="160"/>
      <c r="DE50" s="160"/>
      <c r="DF50" s="160"/>
      <c r="DG50" s="160"/>
      <c r="DH50" s="160"/>
      <c r="DI50" s="160"/>
      <c r="DJ50" s="160"/>
      <c r="DK50" s="160"/>
      <c r="DL50" s="160"/>
      <c r="DM50" s="160"/>
      <c r="DN50" s="160"/>
      <c r="DO50" s="160"/>
      <c r="DP50" s="160"/>
      <c r="DQ50" s="160"/>
      <c r="DR50" s="160"/>
      <c r="DS50" s="160"/>
      <c r="DT50" s="160"/>
      <c r="DU50" s="160"/>
      <c r="DV50" s="160"/>
      <c r="DW50" s="160"/>
      <c r="DX50" s="160"/>
      <c r="DY50" s="160"/>
      <c r="DZ50" s="160"/>
      <c r="EA50" s="160"/>
      <c r="EB50" s="160"/>
      <c r="EC50" s="160"/>
      <c r="ED50" s="160"/>
      <c r="EE50" s="160"/>
      <c r="EF50" s="160"/>
      <c r="EG50" s="160"/>
      <c r="EH50" s="160"/>
      <c r="EI50" s="160"/>
      <c r="EJ50" s="160"/>
      <c r="EK50" s="160"/>
      <c r="EL50" s="160"/>
      <c r="EM50" s="160"/>
      <c r="EN50" s="160"/>
      <c r="EO50" s="160"/>
      <c r="EP50" s="160"/>
      <c r="EQ50" s="160"/>
      <c r="ER50" s="160"/>
      <c r="ES50" s="160"/>
      <c r="ET50" s="160"/>
      <c r="EU50" s="160"/>
      <c r="EV50" s="160"/>
      <c r="EW50" s="160"/>
      <c r="EX50" s="160"/>
      <c r="EY50" s="160"/>
      <c r="EZ50" s="160"/>
      <c r="FA50" s="160"/>
      <c r="FB50" s="160"/>
      <c r="FC50" s="160"/>
      <c r="FD50" s="160"/>
      <c r="FE50" s="160"/>
      <c r="FF50" s="160"/>
      <c r="FG50" s="160"/>
      <c r="FH50" s="160"/>
      <c r="FI50" s="160"/>
      <c r="FJ50" s="160"/>
      <c r="FK50" s="160"/>
      <c r="FL50" s="160"/>
      <c r="FM50" s="160"/>
      <c r="FN50" s="160"/>
      <c r="FO50" s="160"/>
      <c r="FP50" s="160"/>
      <c r="FQ50" s="160"/>
      <c r="FR50" s="160"/>
      <c r="FS50" s="160"/>
      <c r="FT50" s="160"/>
      <c r="FU50" s="160"/>
      <c r="FV50" s="160"/>
      <c r="FW50" s="160"/>
      <c r="FX50" s="160"/>
      <c r="FY50" s="160"/>
      <c r="FZ50" s="160"/>
      <c r="GA50" s="160"/>
      <c r="GB50" s="160"/>
      <c r="GC50" s="160"/>
      <c r="GD50" s="160"/>
      <c r="GE50" s="160"/>
      <c r="GF50" s="160"/>
      <c r="GG50" s="160"/>
      <c r="GH50" s="160"/>
      <c r="GI50" s="160"/>
      <c r="GJ50" s="160"/>
      <c r="GK50" s="160"/>
      <c r="GL50" s="160"/>
      <c r="GM50" s="160"/>
    </row>
    <row r="51" spans="1:195" ht="20.149999999999999" customHeight="1" thickBot="1" x14ac:dyDescent="0.4">
      <c r="B51" s="329" t="s">
        <v>75</v>
      </c>
      <c r="C51" s="330"/>
      <c r="D51" s="330"/>
      <c r="E51" s="330"/>
      <c r="F51" s="330"/>
      <c r="G51" s="331"/>
      <c r="H51" s="245">
        <f>+H50-G50</f>
        <v>0</v>
      </c>
      <c r="I51" s="246"/>
    </row>
    <row r="52" spans="1:195" ht="35.25" customHeight="1" x14ac:dyDescent="0.35">
      <c r="B52" s="332" t="s">
        <v>76</v>
      </c>
      <c r="C52" s="333"/>
      <c r="D52" s="333"/>
      <c r="E52" s="333"/>
      <c r="F52" s="333"/>
      <c r="G52" s="334"/>
      <c r="H52" s="247"/>
    </row>
    <row r="53" spans="1:195" ht="35.25" customHeight="1" x14ac:dyDescent="0.35">
      <c r="B53" s="322" t="s">
        <v>77</v>
      </c>
      <c r="C53" s="323"/>
      <c r="D53" s="323"/>
      <c r="E53" s="323"/>
      <c r="F53" s="323"/>
      <c r="G53" s="324"/>
    </row>
    <row r="54" spans="1:195" ht="35.25" customHeight="1" x14ac:dyDescent="0.35">
      <c r="B54" s="322" t="s">
        <v>78</v>
      </c>
      <c r="C54" s="323"/>
      <c r="D54" s="323"/>
      <c r="E54" s="323"/>
      <c r="F54" s="323"/>
      <c r="G54" s="324"/>
      <c r="H54" s="184"/>
    </row>
    <row r="55" spans="1:195" ht="35.25" customHeight="1" x14ac:dyDescent="0.35">
      <c r="B55" s="322" t="s">
        <v>79</v>
      </c>
      <c r="C55" s="323"/>
      <c r="D55" s="323"/>
      <c r="E55" s="323"/>
      <c r="F55" s="323"/>
      <c r="G55" s="324"/>
      <c r="H55" s="241"/>
    </row>
    <row r="56" spans="1:195" ht="50.25" customHeight="1" x14ac:dyDescent="0.35">
      <c r="B56" s="322" t="s">
        <v>80</v>
      </c>
      <c r="C56" s="323"/>
      <c r="D56" s="323"/>
      <c r="E56" s="323"/>
      <c r="F56" s="323"/>
      <c r="G56" s="324"/>
    </row>
    <row r="57" spans="1:195" ht="35.25" customHeight="1" x14ac:dyDescent="0.35">
      <c r="B57" s="322" t="s">
        <v>81</v>
      </c>
      <c r="C57" s="323"/>
      <c r="D57" s="323"/>
      <c r="E57" s="323"/>
      <c r="F57" s="323"/>
      <c r="G57" s="324"/>
    </row>
    <row r="58" spans="1:195" ht="35.25" customHeight="1" x14ac:dyDescent="0.35">
      <c r="B58" s="322" t="s">
        <v>82</v>
      </c>
      <c r="C58" s="323"/>
      <c r="D58" s="323"/>
      <c r="E58" s="323"/>
      <c r="F58" s="323"/>
      <c r="G58" s="324"/>
    </row>
    <row r="59" spans="1:195" ht="35.25" customHeight="1" x14ac:dyDescent="0.35">
      <c r="B59" s="322" t="s">
        <v>83</v>
      </c>
      <c r="C59" s="323"/>
      <c r="D59" s="323"/>
      <c r="E59" s="323"/>
      <c r="F59" s="323"/>
      <c r="G59" s="324"/>
    </row>
    <row r="60" spans="1:195" ht="35.25" customHeight="1" x14ac:dyDescent="0.35">
      <c r="B60" s="322" t="s">
        <v>84</v>
      </c>
      <c r="C60" s="323"/>
      <c r="D60" s="323"/>
      <c r="E60" s="323"/>
      <c r="F60" s="323"/>
      <c r="G60" s="324"/>
    </row>
    <row r="61" spans="1:195" ht="35.25" customHeight="1" x14ac:dyDescent="0.35">
      <c r="B61" s="322" t="s">
        <v>85</v>
      </c>
      <c r="C61" s="323"/>
      <c r="D61" s="323"/>
      <c r="E61" s="323"/>
      <c r="F61" s="323"/>
      <c r="G61" s="324"/>
    </row>
    <row r="62" spans="1:195" ht="35.25" customHeight="1" x14ac:dyDescent="0.35">
      <c r="B62" s="322" t="s">
        <v>86</v>
      </c>
      <c r="C62" s="323"/>
      <c r="D62" s="323"/>
      <c r="E62" s="323"/>
      <c r="F62" s="323"/>
      <c r="G62" s="324"/>
    </row>
    <row r="63" spans="1:195" ht="54" customHeight="1" x14ac:dyDescent="0.35">
      <c r="B63" s="322" t="s">
        <v>102</v>
      </c>
      <c r="C63" s="323"/>
      <c r="D63" s="323"/>
      <c r="E63" s="323"/>
      <c r="F63" s="323"/>
      <c r="G63" s="324"/>
    </row>
    <row r="64" spans="1:195" ht="35.25" customHeight="1" x14ac:dyDescent="0.35">
      <c r="B64" s="322" t="s">
        <v>87</v>
      </c>
      <c r="C64" s="323"/>
      <c r="D64" s="323"/>
      <c r="E64" s="323"/>
      <c r="F64" s="323"/>
      <c r="G64" s="324"/>
    </row>
    <row r="65" spans="2:7" ht="60" customHeight="1" x14ac:dyDescent="0.35">
      <c r="B65" s="322" t="s">
        <v>88</v>
      </c>
      <c r="C65" s="323"/>
      <c r="D65" s="323"/>
      <c r="E65" s="323"/>
      <c r="F65" s="323"/>
      <c r="G65" s="324"/>
    </row>
    <row r="66" spans="2:7" ht="12" customHeight="1" thickBot="1" x14ac:dyDescent="0.4">
      <c r="B66" s="325"/>
      <c r="C66" s="326"/>
      <c r="D66" s="326"/>
      <c r="E66" s="326"/>
      <c r="F66" s="326"/>
      <c r="G66" s="327"/>
    </row>
    <row r="67" spans="2:7" ht="13" x14ac:dyDescent="0.35">
      <c r="B67" s="248"/>
      <c r="C67" s="249"/>
      <c r="D67" s="249"/>
      <c r="E67" s="249"/>
      <c r="F67" s="249"/>
      <c r="G67" s="249"/>
    </row>
    <row r="68" spans="2:7" ht="38.25" customHeight="1" x14ac:dyDescent="0.35">
      <c r="B68" s="250" t="s">
        <v>89</v>
      </c>
      <c r="C68" s="251"/>
      <c r="D68" s="251"/>
      <c r="E68" s="252"/>
      <c r="F68" s="253"/>
      <c r="G68" s="253"/>
    </row>
    <row r="69" spans="2:7" ht="15.5" x14ac:dyDescent="0.35">
      <c r="B69" s="254"/>
      <c r="C69" s="255"/>
      <c r="D69" s="251"/>
      <c r="E69" s="256"/>
      <c r="F69" s="257"/>
      <c r="G69" s="257"/>
    </row>
    <row r="70" spans="2:7" ht="15.5" x14ac:dyDescent="0.35">
      <c r="B70" s="258" t="s">
        <v>90</v>
      </c>
      <c r="C70" s="251"/>
      <c r="D70" s="251"/>
      <c r="E70" s="328" t="s">
        <v>91</v>
      </c>
      <c r="F70" s="328"/>
      <c r="G70" s="328"/>
    </row>
  </sheetData>
  <mergeCells count="37">
    <mergeCell ref="B34:F34"/>
    <mergeCell ref="B2:G2"/>
    <mergeCell ref="B3:G3"/>
    <mergeCell ref="B4:D4"/>
    <mergeCell ref="F4:G4"/>
    <mergeCell ref="B6:C8"/>
    <mergeCell ref="C50:F50"/>
    <mergeCell ref="C37:F37"/>
    <mergeCell ref="C38:F38"/>
    <mergeCell ref="C39:F39"/>
    <mergeCell ref="B40:G40"/>
    <mergeCell ref="B41:C43"/>
    <mergeCell ref="D41:E43"/>
    <mergeCell ref="F41:F43"/>
    <mergeCell ref="G41:G43"/>
    <mergeCell ref="D44:E45"/>
    <mergeCell ref="C46:F46"/>
    <mergeCell ref="C47:F47"/>
    <mergeCell ref="C48:F48"/>
    <mergeCell ref="C49:F49"/>
    <mergeCell ref="B62:G62"/>
    <mergeCell ref="B51:G51"/>
    <mergeCell ref="B52:G52"/>
    <mergeCell ref="B53:G53"/>
    <mergeCell ref="B54:G54"/>
    <mergeCell ref="B55:G55"/>
    <mergeCell ref="B56:G56"/>
    <mergeCell ref="B57:G57"/>
    <mergeCell ref="B58:G58"/>
    <mergeCell ref="B59:G59"/>
    <mergeCell ref="B60:G60"/>
    <mergeCell ref="B61:G61"/>
    <mergeCell ref="B63:G63"/>
    <mergeCell ref="B64:G64"/>
    <mergeCell ref="B65:G65"/>
    <mergeCell ref="B66:G66"/>
    <mergeCell ref="E70:G7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BCBA8-B9E1-4D0F-B6B2-2B30FDB6144B}">
  <dimension ref="A1:GM70"/>
  <sheetViews>
    <sheetView topLeftCell="A11" zoomScale="85" zoomScaleNormal="85" workbookViewId="0">
      <selection activeCell="G46" sqref="G46"/>
    </sheetView>
  </sheetViews>
  <sheetFormatPr baseColWidth="10" defaultColWidth="12.36328125" defaultRowHeight="11.5" x14ac:dyDescent="0.35"/>
  <cols>
    <col min="1" max="1" width="1.90625" style="160" customWidth="1"/>
    <col min="2" max="2" width="10.36328125" style="259" customWidth="1"/>
    <col min="3" max="3" width="51.36328125" style="259" customWidth="1"/>
    <col min="4" max="4" width="19" style="259" customWidth="1"/>
    <col min="5" max="5" width="15.90625" style="260" customWidth="1"/>
    <col min="6" max="6" width="14.08984375" style="160" customWidth="1"/>
    <col min="7" max="7" width="25" style="247" customWidth="1"/>
    <col min="8" max="8" width="23.08984375" style="160" customWidth="1"/>
    <col min="9" max="9" width="10.90625" style="160" customWidth="1"/>
    <col min="10" max="195" width="11.36328125" style="160" customWidth="1"/>
    <col min="196" max="16384" width="12.36328125" style="160"/>
  </cols>
  <sheetData>
    <row r="1" spans="2:195" ht="11.25" customHeight="1" x14ac:dyDescent="0.35">
      <c r="B1" s="154"/>
      <c r="C1" s="155"/>
      <c r="D1" s="155"/>
      <c r="E1" s="156"/>
      <c r="F1" s="157"/>
      <c r="G1" s="158"/>
      <c r="H1" s="159"/>
    </row>
    <row r="2" spans="2:195" ht="60" customHeight="1" x14ac:dyDescent="0.35">
      <c r="B2" s="305" t="s">
        <v>0</v>
      </c>
      <c r="C2" s="306"/>
      <c r="D2" s="306"/>
      <c r="E2" s="306"/>
      <c r="F2" s="306"/>
      <c r="G2" s="307"/>
      <c r="J2" s="161"/>
      <c r="K2" s="161"/>
    </row>
    <row r="3" spans="2:195" ht="12" thickBot="1" x14ac:dyDescent="0.4">
      <c r="B3" s="360"/>
      <c r="C3" s="361"/>
      <c r="D3" s="361"/>
      <c r="E3" s="361"/>
      <c r="F3" s="361"/>
      <c r="G3" s="362"/>
      <c r="J3" s="161"/>
      <c r="K3" s="161"/>
    </row>
    <row r="4" spans="2:195" ht="25" customHeight="1" thickBot="1" x14ac:dyDescent="0.4">
      <c r="B4" s="363" t="s">
        <v>1</v>
      </c>
      <c r="C4" s="364"/>
      <c r="D4" s="365"/>
      <c r="E4" s="162" t="s">
        <v>2</v>
      </c>
      <c r="F4" s="366" t="s">
        <v>3</v>
      </c>
      <c r="G4" s="367"/>
      <c r="J4" s="161"/>
      <c r="K4" s="161"/>
    </row>
    <row r="5" spans="2:195" s="167" customFormat="1" ht="14.25" customHeight="1" thickBot="1" x14ac:dyDescent="0.4">
      <c r="B5" s="163"/>
      <c r="C5" s="164"/>
      <c r="D5" s="164"/>
      <c r="E5" s="165"/>
      <c r="F5" s="164"/>
      <c r="G5" s="166"/>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c r="AW5" s="160"/>
      <c r="AX5" s="160"/>
      <c r="AY5" s="160"/>
      <c r="AZ5" s="160"/>
      <c r="BA5" s="160"/>
      <c r="BB5" s="160"/>
      <c r="BC5" s="160"/>
      <c r="BD5" s="160"/>
      <c r="BE5" s="160"/>
      <c r="BF5" s="160"/>
      <c r="BG5" s="160"/>
      <c r="BH5" s="160"/>
      <c r="BI5" s="160"/>
      <c r="BJ5" s="160"/>
      <c r="BK5" s="160"/>
      <c r="BL5" s="160"/>
      <c r="BM5" s="160"/>
      <c r="BN5" s="160"/>
      <c r="BO5" s="160"/>
      <c r="BP5" s="160"/>
      <c r="BQ5" s="160"/>
      <c r="BR5" s="160"/>
      <c r="BS5" s="160"/>
      <c r="BT5" s="160"/>
      <c r="BU5" s="160"/>
      <c r="BV5" s="160"/>
      <c r="BW5" s="160"/>
      <c r="BX5" s="160"/>
      <c r="BY5" s="160"/>
      <c r="BZ5" s="160"/>
      <c r="CA5" s="160"/>
      <c r="CB5" s="160"/>
      <c r="CC5" s="160"/>
      <c r="CD5" s="160"/>
      <c r="CE5" s="160"/>
      <c r="CF5" s="160"/>
      <c r="CG5" s="160"/>
      <c r="CH5" s="160"/>
      <c r="CI5" s="160"/>
      <c r="CJ5" s="160"/>
      <c r="CK5" s="160"/>
      <c r="CL5" s="160"/>
      <c r="CM5" s="160"/>
      <c r="CN5" s="160"/>
      <c r="CO5" s="160"/>
      <c r="CP5" s="160"/>
      <c r="CQ5" s="160"/>
      <c r="CR5" s="160"/>
      <c r="CS5" s="160"/>
      <c r="CT5" s="160"/>
      <c r="CU5" s="160"/>
      <c r="CV5" s="160"/>
      <c r="CW5" s="160"/>
      <c r="CX5" s="160"/>
      <c r="CY5" s="160"/>
      <c r="CZ5" s="160"/>
      <c r="DA5" s="160"/>
      <c r="DB5" s="160"/>
      <c r="DC5" s="160"/>
      <c r="DD5" s="160"/>
      <c r="DE5" s="160"/>
      <c r="DF5" s="160"/>
      <c r="DG5" s="160"/>
      <c r="DH5" s="160"/>
      <c r="DI5" s="160"/>
      <c r="DJ5" s="160"/>
      <c r="DK5" s="160"/>
      <c r="DL5" s="160"/>
      <c r="DM5" s="160"/>
      <c r="DN5" s="160"/>
      <c r="DO5" s="160"/>
      <c r="DP5" s="160"/>
      <c r="DQ5" s="160"/>
      <c r="DR5" s="160"/>
      <c r="DS5" s="160"/>
      <c r="DT5" s="160"/>
      <c r="DU5" s="160"/>
      <c r="DV5" s="160"/>
      <c r="DW5" s="160"/>
      <c r="DX5" s="160"/>
      <c r="DY5" s="160"/>
      <c r="DZ5" s="160"/>
      <c r="EA5" s="160"/>
      <c r="EB5" s="160"/>
      <c r="EC5" s="160"/>
      <c r="ED5" s="160"/>
      <c r="EE5" s="160"/>
      <c r="EF5" s="160"/>
      <c r="EG5" s="160"/>
      <c r="EH5" s="160"/>
      <c r="EI5" s="160"/>
      <c r="EJ5" s="160"/>
      <c r="EK5" s="160"/>
      <c r="EL5" s="160"/>
      <c r="EM5" s="160"/>
      <c r="EN5" s="160"/>
      <c r="EO5" s="160"/>
      <c r="EP5" s="160"/>
      <c r="EQ5" s="160"/>
      <c r="ER5" s="160"/>
      <c r="ES5" s="160"/>
      <c r="ET5" s="160"/>
      <c r="EU5" s="160"/>
      <c r="EV5" s="160"/>
      <c r="EW5" s="160"/>
      <c r="EX5" s="160"/>
      <c r="EY5" s="160"/>
      <c r="EZ5" s="160"/>
      <c r="FA5" s="160"/>
      <c r="FB5" s="160"/>
      <c r="FC5" s="160"/>
      <c r="FD5" s="160"/>
      <c r="FE5" s="160"/>
      <c r="FF5" s="160"/>
      <c r="FG5" s="160"/>
      <c r="FH5" s="160"/>
      <c r="FI5" s="160"/>
      <c r="FJ5" s="160"/>
      <c r="FK5" s="160"/>
      <c r="FL5" s="160"/>
      <c r="FM5" s="160"/>
      <c r="FN5" s="160"/>
      <c r="FO5" s="160"/>
      <c r="FP5" s="160"/>
      <c r="FQ5" s="160"/>
      <c r="FR5" s="160"/>
      <c r="FS5" s="160"/>
      <c r="FT5" s="160"/>
      <c r="FU5" s="160"/>
      <c r="FV5" s="160"/>
      <c r="FW5" s="160"/>
      <c r="FX5" s="160"/>
      <c r="FY5" s="160"/>
      <c r="FZ5" s="160"/>
      <c r="GA5" s="160"/>
      <c r="GB5" s="160"/>
      <c r="GC5" s="160"/>
      <c r="GD5" s="160"/>
      <c r="GE5" s="160"/>
      <c r="GF5" s="160"/>
      <c r="GG5" s="160"/>
      <c r="GH5" s="160"/>
      <c r="GI5" s="160"/>
      <c r="GJ5" s="160"/>
      <c r="GK5" s="160"/>
      <c r="GL5" s="160"/>
      <c r="GM5" s="160"/>
    </row>
    <row r="6" spans="2:195" s="167" customFormat="1" ht="13.4" customHeight="1" x14ac:dyDescent="0.35">
      <c r="B6" s="368" t="s">
        <v>4</v>
      </c>
      <c r="C6" s="369"/>
      <c r="D6" s="168" t="s">
        <v>5</v>
      </c>
      <c r="E6" s="169" t="s">
        <v>6</v>
      </c>
      <c r="F6" s="168" t="s">
        <v>7</v>
      </c>
      <c r="G6" s="170" t="s">
        <v>8</v>
      </c>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160"/>
      <c r="GA6" s="160"/>
      <c r="GB6" s="160"/>
      <c r="GC6" s="160"/>
      <c r="GD6" s="160"/>
      <c r="GE6" s="160"/>
      <c r="GF6" s="160"/>
      <c r="GG6" s="160"/>
      <c r="GH6" s="160"/>
      <c r="GI6" s="160"/>
      <c r="GJ6" s="160"/>
      <c r="GK6" s="160"/>
      <c r="GL6" s="160"/>
      <c r="GM6" s="160"/>
    </row>
    <row r="7" spans="2:195" s="167" customFormat="1" ht="14.5" customHeight="1" x14ac:dyDescent="0.35">
      <c r="B7" s="370"/>
      <c r="C7" s="371"/>
      <c r="D7" s="171" t="s">
        <v>9</v>
      </c>
      <c r="E7" s="172" t="s">
        <v>10</v>
      </c>
      <c r="F7" s="171" t="s">
        <v>11</v>
      </c>
      <c r="G7" s="173" t="s">
        <v>12</v>
      </c>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c r="FU7" s="160"/>
      <c r="FV7" s="160"/>
      <c r="FW7" s="160"/>
      <c r="FX7" s="160"/>
      <c r="FY7" s="160"/>
      <c r="FZ7" s="160"/>
      <c r="GA7" s="160"/>
      <c r="GB7" s="160"/>
      <c r="GC7" s="160"/>
      <c r="GD7" s="160"/>
      <c r="GE7" s="160"/>
      <c r="GF7" s="160"/>
      <c r="GG7" s="160"/>
      <c r="GH7" s="160"/>
      <c r="GI7" s="160"/>
      <c r="GJ7" s="160"/>
      <c r="GK7" s="160"/>
      <c r="GL7" s="160"/>
      <c r="GM7" s="160"/>
    </row>
    <row r="8" spans="2:195" s="167" customFormat="1" ht="15" customHeight="1" thickBot="1" x14ac:dyDescent="0.4">
      <c r="B8" s="372"/>
      <c r="C8" s="357"/>
      <c r="D8" s="174" t="s">
        <v>13</v>
      </c>
      <c r="E8" s="175" t="s">
        <v>14</v>
      </c>
      <c r="F8" s="174" t="s">
        <v>15</v>
      </c>
      <c r="G8" s="176" t="s">
        <v>92</v>
      </c>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60"/>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0"/>
      <c r="CV8" s="160"/>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0"/>
      <c r="EA8" s="160"/>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60"/>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0"/>
      <c r="GH8" s="160"/>
      <c r="GI8" s="160"/>
      <c r="GJ8" s="160"/>
      <c r="GK8" s="160"/>
      <c r="GL8" s="160"/>
      <c r="GM8" s="160"/>
    </row>
    <row r="9" spans="2:195" s="167" customFormat="1" ht="18.75" customHeight="1" x14ac:dyDescent="0.35">
      <c r="B9" s="177" t="s">
        <v>17</v>
      </c>
      <c r="C9" s="178" t="s">
        <v>18</v>
      </c>
      <c r="D9" s="178"/>
      <c r="E9" s="178"/>
      <c r="F9" s="178"/>
      <c r="G9" s="179"/>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60"/>
      <c r="BK9" s="160"/>
      <c r="BL9" s="160"/>
      <c r="BM9" s="160"/>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160"/>
      <c r="CX9" s="160"/>
      <c r="CY9" s="160"/>
      <c r="CZ9" s="160"/>
      <c r="DA9" s="160"/>
      <c r="DB9" s="160"/>
      <c r="DC9" s="160"/>
      <c r="DD9" s="160"/>
      <c r="DE9" s="160"/>
      <c r="DF9" s="160"/>
      <c r="DG9" s="160"/>
      <c r="DH9" s="160"/>
      <c r="DI9" s="160"/>
      <c r="DJ9" s="160"/>
      <c r="DK9" s="160"/>
      <c r="DL9" s="160"/>
      <c r="DM9" s="160"/>
      <c r="DN9" s="160"/>
      <c r="DO9" s="160"/>
      <c r="DP9" s="160"/>
      <c r="DQ9" s="160"/>
      <c r="DR9" s="160"/>
      <c r="DS9" s="160"/>
      <c r="DT9" s="160"/>
      <c r="DU9" s="160"/>
      <c r="DV9" s="160"/>
      <c r="DW9" s="160"/>
      <c r="DX9" s="160"/>
      <c r="DY9" s="160"/>
      <c r="DZ9" s="160"/>
      <c r="EA9" s="160"/>
      <c r="EB9" s="160"/>
      <c r="EC9" s="160"/>
      <c r="ED9" s="160"/>
      <c r="EE9" s="160"/>
      <c r="EF9" s="160"/>
      <c r="EG9" s="160"/>
      <c r="EH9" s="160"/>
      <c r="EI9" s="160"/>
      <c r="EJ9" s="160"/>
      <c r="EK9" s="160"/>
      <c r="EL9" s="160"/>
      <c r="EM9" s="160"/>
      <c r="EN9" s="160"/>
      <c r="EO9" s="160"/>
      <c r="EP9" s="160"/>
      <c r="EQ9" s="160"/>
      <c r="ER9" s="160"/>
      <c r="ES9" s="160"/>
      <c r="ET9" s="160"/>
      <c r="EU9" s="160"/>
      <c r="EV9" s="160"/>
      <c r="EW9" s="160"/>
      <c r="EX9" s="160"/>
      <c r="EY9" s="160"/>
      <c r="EZ9" s="160"/>
      <c r="FA9" s="160"/>
      <c r="FB9" s="160"/>
      <c r="FC9" s="160"/>
      <c r="FD9" s="160"/>
      <c r="FE9" s="160"/>
      <c r="FF9" s="160"/>
      <c r="FG9" s="160"/>
      <c r="FH9" s="160"/>
      <c r="FI9" s="160"/>
      <c r="FJ9" s="160"/>
      <c r="FK9" s="160"/>
      <c r="FL9" s="160"/>
      <c r="FM9" s="160"/>
      <c r="FN9" s="160"/>
      <c r="FO9" s="160"/>
      <c r="FP9" s="160"/>
      <c r="FQ9" s="160"/>
      <c r="FR9" s="160"/>
      <c r="FS9" s="160"/>
      <c r="FT9" s="160"/>
      <c r="FU9" s="160"/>
      <c r="FV9" s="160"/>
      <c r="FW9" s="160"/>
      <c r="FX9" s="160"/>
      <c r="FY9" s="160"/>
      <c r="FZ9" s="160"/>
      <c r="GA9" s="160"/>
      <c r="GB9" s="160"/>
      <c r="GC9" s="160"/>
      <c r="GD9" s="160"/>
      <c r="GE9" s="160"/>
      <c r="GF9" s="160"/>
      <c r="GG9" s="160"/>
      <c r="GH9" s="160"/>
      <c r="GI9" s="160"/>
      <c r="GJ9" s="160"/>
      <c r="GK9" s="160"/>
      <c r="GL9" s="160"/>
      <c r="GM9" s="160"/>
    </row>
    <row r="10" spans="2:195" s="167" customFormat="1" ht="18.75" customHeight="1" x14ac:dyDescent="0.35">
      <c r="B10" s="180"/>
      <c r="C10" s="181" t="s">
        <v>19</v>
      </c>
      <c r="D10" s="181"/>
      <c r="E10" s="182"/>
      <c r="F10" s="181"/>
      <c r="G10" s="183"/>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60"/>
      <c r="DA10" s="160"/>
      <c r="DB10" s="160"/>
      <c r="DC10" s="160"/>
      <c r="DD10" s="160"/>
      <c r="DE10" s="160"/>
      <c r="DF10" s="160"/>
      <c r="DG10" s="160"/>
      <c r="DH10" s="160"/>
      <c r="DI10" s="160"/>
      <c r="DJ10" s="160"/>
      <c r="DK10" s="160"/>
      <c r="DL10" s="160"/>
      <c r="DM10" s="160"/>
      <c r="DN10" s="160"/>
      <c r="DO10" s="160"/>
      <c r="DP10" s="160"/>
      <c r="DQ10" s="160"/>
      <c r="DR10" s="160"/>
      <c r="DS10" s="160"/>
      <c r="DT10" s="160"/>
      <c r="DU10" s="160"/>
      <c r="DV10" s="160"/>
      <c r="DW10" s="160"/>
      <c r="DX10" s="160"/>
      <c r="DY10" s="160"/>
      <c r="DZ10" s="160"/>
      <c r="EA10" s="160"/>
      <c r="EB10" s="160"/>
      <c r="EC10" s="160"/>
      <c r="ED10" s="160"/>
      <c r="EE10" s="160"/>
      <c r="EF10" s="160"/>
      <c r="EG10" s="160"/>
      <c r="EH10" s="160"/>
      <c r="EI10" s="160"/>
      <c r="EJ10" s="160"/>
      <c r="EK10" s="160"/>
      <c r="EL10" s="160"/>
      <c r="EM10" s="160"/>
      <c r="EN10" s="160"/>
      <c r="EO10" s="160"/>
      <c r="EP10" s="160"/>
      <c r="EQ10" s="160"/>
      <c r="ER10" s="160"/>
      <c r="ES10" s="160"/>
      <c r="ET10" s="160"/>
      <c r="EU10" s="160"/>
      <c r="EV10" s="160"/>
      <c r="EW10" s="160"/>
      <c r="EX10" s="160"/>
      <c r="EY10" s="160"/>
      <c r="EZ10" s="160"/>
      <c r="FA10" s="160"/>
      <c r="FB10" s="160"/>
      <c r="FC10" s="160"/>
      <c r="FD10" s="160"/>
      <c r="FE10" s="160"/>
      <c r="FF10" s="160"/>
      <c r="FG10" s="160"/>
      <c r="FH10" s="160"/>
      <c r="FI10" s="160"/>
      <c r="FJ10" s="160"/>
      <c r="FK10" s="160"/>
      <c r="FL10" s="160"/>
      <c r="FM10" s="160"/>
      <c r="FN10" s="160"/>
      <c r="FO10" s="160"/>
      <c r="FP10" s="160"/>
      <c r="FQ10" s="160"/>
      <c r="FR10" s="160"/>
      <c r="FS10" s="160"/>
      <c r="FT10" s="160"/>
      <c r="FU10" s="160"/>
      <c r="FV10" s="160"/>
      <c r="FW10" s="160"/>
      <c r="FX10" s="160"/>
      <c r="FY10" s="160"/>
      <c r="FZ10" s="160"/>
      <c r="GA10" s="160"/>
      <c r="GB10" s="160"/>
      <c r="GC10" s="160"/>
      <c r="GD10" s="160"/>
      <c r="GE10" s="160"/>
      <c r="GF10" s="160"/>
      <c r="GG10" s="160"/>
      <c r="GH10" s="160"/>
      <c r="GI10" s="160"/>
      <c r="GJ10" s="160"/>
      <c r="GK10" s="160"/>
      <c r="GL10" s="160"/>
      <c r="GM10" s="160"/>
    </row>
    <row r="11" spans="2:195" s="167" customFormat="1" ht="18.75" customHeight="1" x14ac:dyDescent="0.35">
      <c r="B11" s="31">
        <v>1</v>
      </c>
      <c r="C11" s="32" t="s">
        <v>20</v>
      </c>
      <c r="D11" s="33"/>
      <c r="E11" s="34"/>
      <c r="F11" s="35">
        <v>2.5</v>
      </c>
      <c r="G11" s="36"/>
      <c r="H11" s="184"/>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c r="BI11" s="160"/>
      <c r="BJ11" s="160"/>
      <c r="BK11" s="160"/>
      <c r="BL11" s="160"/>
      <c r="BM11" s="160"/>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0"/>
      <c r="DX11" s="160"/>
      <c r="DY11" s="160"/>
      <c r="DZ11" s="160"/>
      <c r="EA11" s="160"/>
      <c r="EB11" s="160"/>
      <c r="EC11" s="160"/>
      <c r="ED11" s="160"/>
      <c r="EE11" s="160"/>
      <c r="EF11" s="160"/>
      <c r="EG11" s="160"/>
      <c r="EH11" s="160"/>
      <c r="EI11" s="160"/>
      <c r="EJ11" s="160"/>
      <c r="EK11" s="160"/>
      <c r="EL11" s="160"/>
      <c r="EM11" s="160"/>
      <c r="EN11" s="160"/>
      <c r="EO11" s="160"/>
      <c r="EP11" s="160"/>
      <c r="EQ11" s="160"/>
      <c r="ER11" s="160"/>
      <c r="ES11" s="160"/>
      <c r="ET11" s="160"/>
      <c r="EU11" s="160"/>
      <c r="EV11" s="160"/>
      <c r="EW11" s="160"/>
      <c r="EX11" s="160"/>
      <c r="EY11" s="160"/>
      <c r="EZ11" s="160"/>
      <c r="FA11" s="160"/>
      <c r="FB11" s="160"/>
      <c r="FC11" s="160"/>
      <c r="FD11" s="160"/>
      <c r="FE11" s="160"/>
      <c r="FF11" s="160"/>
      <c r="FG11" s="160"/>
      <c r="FH11" s="160"/>
      <c r="FI11" s="160"/>
      <c r="FJ11" s="160"/>
      <c r="FK11" s="160"/>
      <c r="FL11" s="160"/>
      <c r="FM11" s="160"/>
      <c r="FN11" s="160"/>
      <c r="FO11" s="160"/>
      <c r="FP11" s="160"/>
      <c r="FQ11" s="160"/>
      <c r="FR11" s="160"/>
      <c r="FS11" s="160"/>
      <c r="FT11" s="160"/>
      <c r="FU11" s="160"/>
      <c r="FV11" s="160"/>
      <c r="FW11" s="160"/>
      <c r="FX11" s="160"/>
      <c r="FY11" s="160"/>
      <c r="FZ11" s="160"/>
      <c r="GA11" s="160"/>
      <c r="GB11" s="160"/>
      <c r="GC11" s="160"/>
      <c r="GD11" s="160"/>
      <c r="GE11" s="160"/>
      <c r="GF11" s="160"/>
      <c r="GG11" s="160"/>
      <c r="GH11" s="160"/>
      <c r="GI11" s="160"/>
      <c r="GJ11" s="160"/>
      <c r="GK11" s="160"/>
      <c r="GL11" s="160"/>
      <c r="GM11" s="160"/>
    </row>
    <row r="12" spans="2:195" s="167" customFormat="1" ht="18.75" customHeight="1" x14ac:dyDescent="0.35">
      <c r="B12" s="31">
        <v>2</v>
      </c>
      <c r="C12" s="38" t="s">
        <v>21</v>
      </c>
      <c r="D12" s="33"/>
      <c r="E12" s="34"/>
      <c r="F12" s="35">
        <v>5</v>
      </c>
      <c r="G12" s="36"/>
      <c r="H12" s="184"/>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c r="DM12" s="160"/>
      <c r="DN12" s="160"/>
      <c r="DO12" s="160"/>
      <c r="DP12" s="160"/>
      <c r="DQ12" s="160"/>
      <c r="DR12" s="160"/>
      <c r="DS12" s="160"/>
      <c r="DT12" s="160"/>
      <c r="DU12" s="160"/>
      <c r="DV12" s="160"/>
      <c r="DW12" s="160"/>
      <c r="DX12" s="160"/>
      <c r="DY12" s="160"/>
      <c r="DZ12" s="160"/>
      <c r="EA12" s="160"/>
      <c r="EB12" s="160"/>
      <c r="EC12" s="160"/>
      <c r="ED12" s="160"/>
      <c r="EE12" s="160"/>
      <c r="EF12" s="160"/>
      <c r="EG12" s="160"/>
      <c r="EH12" s="160"/>
      <c r="EI12" s="160"/>
      <c r="EJ12" s="160"/>
      <c r="EK12" s="160"/>
      <c r="EL12" s="160"/>
      <c r="EM12" s="160"/>
      <c r="EN12" s="160"/>
      <c r="EO12" s="160"/>
      <c r="EP12" s="160"/>
      <c r="EQ12" s="160"/>
      <c r="ER12" s="160"/>
      <c r="ES12" s="160"/>
      <c r="ET12" s="160"/>
      <c r="EU12" s="160"/>
      <c r="EV12" s="160"/>
      <c r="EW12" s="160"/>
      <c r="EX12" s="160"/>
      <c r="EY12" s="160"/>
      <c r="EZ12" s="160"/>
      <c r="FA12" s="160"/>
      <c r="FB12" s="160"/>
      <c r="FC12" s="160"/>
      <c r="FD12" s="160"/>
      <c r="FE12" s="160"/>
      <c r="FF12" s="160"/>
      <c r="FG12" s="160"/>
      <c r="FH12" s="160"/>
      <c r="FI12" s="160"/>
      <c r="FJ12" s="160"/>
      <c r="FK12" s="160"/>
      <c r="FL12" s="160"/>
      <c r="FM12" s="160"/>
      <c r="FN12" s="160"/>
      <c r="FO12" s="160"/>
      <c r="FP12" s="160"/>
      <c r="FQ12" s="160"/>
      <c r="FR12" s="160"/>
      <c r="FS12" s="160"/>
      <c r="FT12" s="160"/>
      <c r="FU12" s="160"/>
      <c r="FV12" s="160"/>
      <c r="FW12" s="160"/>
      <c r="FX12" s="160"/>
      <c r="FY12" s="160"/>
      <c r="FZ12" s="160"/>
      <c r="GA12" s="160"/>
      <c r="GB12" s="160"/>
      <c r="GC12" s="160"/>
      <c r="GD12" s="160"/>
      <c r="GE12" s="160"/>
      <c r="GF12" s="160"/>
      <c r="GG12" s="160"/>
      <c r="GH12" s="160"/>
      <c r="GI12" s="160"/>
      <c r="GJ12" s="160"/>
      <c r="GK12" s="160"/>
      <c r="GL12" s="160"/>
      <c r="GM12" s="160"/>
    </row>
    <row r="13" spans="2:195" s="167" customFormat="1" ht="18.75" customHeight="1" x14ac:dyDescent="0.35">
      <c r="B13" s="39">
        <v>4</v>
      </c>
      <c r="C13" s="38" t="s">
        <v>23</v>
      </c>
      <c r="D13" s="33"/>
      <c r="E13" s="34"/>
      <c r="F13" s="35">
        <v>5</v>
      </c>
      <c r="G13" s="36"/>
      <c r="H13" s="184"/>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c r="DM13" s="160"/>
      <c r="DN13" s="160"/>
      <c r="DO13" s="160"/>
      <c r="DP13" s="160"/>
      <c r="DQ13" s="160"/>
      <c r="DR13" s="160"/>
      <c r="DS13" s="160"/>
      <c r="DT13" s="160"/>
      <c r="DU13" s="160"/>
      <c r="DV13" s="160"/>
      <c r="DW13" s="160"/>
      <c r="DX13" s="160"/>
      <c r="DY13" s="160"/>
      <c r="DZ13" s="160"/>
      <c r="EA13" s="160"/>
      <c r="EB13" s="160"/>
      <c r="EC13" s="160"/>
      <c r="ED13" s="160"/>
      <c r="EE13" s="160"/>
      <c r="EF13" s="160"/>
      <c r="EG13" s="160"/>
      <c r="EH13" s="160"/>
      <c r="EI13" s="160"/>
      <c r="EJ13" s="160"/>
      <c r="EK13" s="160"/>
      <c r="EL13" s="160"/>
      <c r="EM13" s="160"/>
      <c r="EN13" s="160"/>
      <c r="EO13" s="160"/>
      <c r="EP13" s="160"/>
      <c r="EQ13" s="160"/>
      <c r="ER13" s="160"/>
      <c r="ES13" s="160"/>
      <c r="ET13" s="160"/>
      <c r="EU13" s="160"/>
      <c r="EV13" s="160"/>
      <c r="EW13" s="160"/>
      <c r="EX13" s="160"/>
      <c r="EY13" s="160"/>
      <c r="EZ13" s="160"/>
      <c r="FA13" s="160"/>
      <c r="FB13" s="160"/>
      <c r="FC13" s="160"/>
      <c r="FD13" s="160"/>
      <c r="FE13" s="160"/>
      <c r="FF13" s="160"/>
      <c r="FG13" s="160"/>
      <c r="FH13" s="160"/>
      <c r="FI13" s="160"/>
      <c r="FJ13" s="160"/>
      <c r="FK13" s="160"/>
      <c r="FL13" s="160"/>
      <c r="FM13" s="160"/>
      <c r="FN13" s="160"/>
      <c r="FO13" s="160"/>
      <c r="FP13" s="160"/>
      <c r="FQ13" s="160"/>
      <c r="FR13" s="160"/>
      <c r="FS13" s="160"/>
      <c r="FT13" s="160"/>
      <c r="FU13" s="160"/>
      <c r="FV13" s="160"/>
      <c r="FW13" s="160"/>
      <c r="FX13" s="160"/>
      <c r="FY13" s="160"/>
      <c r="FZ13" s="160"/>
      <c r="GA13" s="160"/>
      <c r="GB13" s="160"/>
      <c r="GC13" s="160"/>
      <c r="GD13" s="160"/>
      <c r="GE13" s="160"/>
      <c r="GF13" s="160"/>
      <c r="GG13" s="160"/>
      <c r="GH13" s="160"/>
      <c r="GI13" s="160"/>
      <c r="GJ13" s="160"/>
      <c r="GK13" s="160"/>
      <c r="GL13" s="160"/>
      <c r="GM13" s="160"/>
    </row>
    <row r="14" spans="2:195" s="167" customFormat="1" ht="18.75" customHeight="1" x14ac:dyDescent="0.35">
      <c r="B14" s="39">
        <v>5</v>
      </c>
      <c r="C14" s="38" t="s">
        <v>22</v>
      </c>
      <c r="D14" s="33"/>
      <c r="E14" s="34"/>
      <c r="F14" s="35">
        <v>5</v>
      </c>
      <c r="G14" s="36"/>
      <c r="H14" s="184"/>
      <c r="I14" s="160"/>
      <c r="J14" s="185"/>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c r="DM14" s="160"/>
      <c r="DN14" s="160"/>
      <c r="DO14" s="160"/>
      <c r="DP14" s="160"/>
      <c r="DQ14" s="160"/>
      <c r="DR14" s="160"/>
      <c r="DS14" s="160"/>
      <c r="DT14" s="160"/>
      <c r="DU14" s="160"/>
      <c r="DV14" s="160"/>
      <c r="DW14" s="160"/>
      <c r="DX14" s="160"/>
      <c r="DY14" s="160"/>
      <c r="DZ14" s="160"/>
      <c r="EA14" s="160"/>
      <c r="EB14" s="160"/>
      <c r="EC14" s="160"/>
      <c r="ED14" s="160"/>
      <c r="EE14" s="160"/>
      <c r="EF14" s="160"/>
      <c r="EG14" s="160"/>
      <c r="EH14" s="160"/>
      <c r="EI14" s="160"/>
      <c r="EJ14" s="160"/>
      <c r="EK14" s="160"/>
      <c r="EL14" s="160"/>
      <c r="EM14" s="160"/>
      <c r="EN14" s="160"/>
      <c r="EO14" s="160"/>
      <c r="EP14" s="160"/>
      <c r="EQ14" s="160"/>
      <c r="ER14" s="160"/>
      <c r="ES14" s="160"/>
      <c r="ET14" s="160"/>
      <c r="EU14" s="160"/>
      <c r="EV14" s="160"/>
      <c r="EW14" s="160"/>
      <c r="EX14" s="160"/>
      <c r="EY14" s="160"/>
      <c r="EZ14" s="160"/>
      <c r="FA14" s="160"/>
      <c r="FB14" s="160"/>
      <c r="FC14" s="160"/>
      <c r="FD14" s="160"/>
      <c r="FE14" s="160"/>
      <c r="FF14" s="160"/>
      <c r="FG14" s="160"/>
      <c r="FH14" s="160"/>
      <c r="FI14" s="160"/>
      <c r="FJ14" s="160"/>
      <c r="FK14" s="160"/>
      <c r="FL14" s="160"/>
      <c r="FM14" s="160"/>
      <c r="FN14" s="160"/>
      <c r="FO14" s="160"/>
      <c r="FP14" s="160"/>
      <c r="FQ14" s="160"/>
      <c r="FR14" s="160"/>
      <c r="FS14" s="160"/>
      <c r="FT14" s="160"/>
      <c r="FU14" s="160"/>
      <c r="FV14" s="160"/>
      <c r="FW14" s="160"/>
      <c r="FX14" s="160"/>
      <c r="FY14" s="160"/>
      <c r="FZ14" s="160"/>
      <c r="GA14" s="160"/>
      <c r="GB14" s="160"/>
      <c r="GC14" s="160"/>
      <c r="GD14" s="160"/>
      <c r="GE14" s="160"/>
      <c r="GF14" s="160"/>
      <c r="GG14" s="160"/>
      <c r="GH14" s="160"/>
      <c r="GI14" s="160"/>
      <c r="GJ14" s="160"/>
      <c r="GK14" s="160"/>
      <c r="GL14" s="160"/>
      <c r="GM14" s="160"/>
    </row>
    <row r="15" spans="2:195" s="167" customFormat="1" ht="18.75" customHeight="1" x14ac:dyDescent="0.35">
      <c r="B15" s="39">
        <v>6</v>
      </c>
      <c r="C15" s="38" t="s">
        <v>24</v>
      </c>
      <c r="D15" s="33"/>
      <c r="E15" s="34"/>
      <c r="F15" s="35">
        <v>5</v>
      </c>
      <c r="G15" s="36"/>
      <c r="H15" s="184"/>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0"/>
      <c r="BK15" s="160"/>
      <c r="BL15" s="160"/>
      <c r="BM15" s="160"/>
      <c r="BN15" s="160"/>
      <c r="BO15" s="160"/>
      <c r="BP15" s="160"/>
      <c r="BQ15" s="160"/>
      <c r="BR15" s="160"/>
      <c r="BS15" s="160"/>
      <c r="BT15" s="160"/>
      <c r="BU15" s="160"/>
      <c r="BV15" s="160"/>
      <c r="BW15" s="160"/>
      <c r="BX15" s="160"/>
      <c r="BY15" s="160"/>
      <c r="BZ15" s="160"/>
      <c r="CA15" s="160"/>
      <c r="CB15" s="160"/>
      <c r="CC15" s="160"/>
      <c r="CD15" s="160"/>
      <c r="CE15" s="160"/>
      <c r="CF15" s="160"/>
      <c r="CG15" s="160"/>
      <c r="CH15" s="160"/>
      <c r="CI15" s="160"/>
      <c r="CJ15" s="160"/>
      <c r="CK15" s="160"/>
      <c r="CL15" s="160"/>
      <c r="CM15" s="160"/>
      <c r="CN15" s="160"/>
      <c r="CO15" s="160"/>
      <c r="CP15" s="160"/>
      <c r="CQ15" s="160"/>
      <c r="CR15" s="160"/>
      <c r="CS15" s="160"/>
      <c r="CT15" s="160"/>
      <c r="CU15" s="160"/>
      <c r="CV15" s="160"/>
      <c r="CW15" s="160"/>
      <c r="CX15" s="160"/>
      <c r="CY15" s="160"/>
      <c r="CZ15" s="160"/>
      <c r="DA15" s="160"/>
      <c r="DB15" s="160"/>
      <c r="DC15" s="160"/>
      <c r="DD15" s="160"/>
      <c r="DE15" s="160"/>
      <c r="DF15" s="160"/>
      <c r="DG15" s="160"/>
      <c r="DH15" s="160"/>
      <c r="DI15" s="160"/>
      <c r="DJ15" s="160"/>
      <c r="DK15" s="160"/>
      <c r="DL15" s="160"/>
      <c r="DM15" s="160"/>
      <c r="DN15" s="160"/>
      <c r="DO15" s="160"/>
      <c r="DP15" s="160"/>
      <c r="DQ15" s="160"/>
      <c r="DR15" s="160"/>
      <c r="DS15" s="160"/>
      <c r="DT15" s="160"/>
      <c r="DU15" s="160"/>
      <c r="DV15" s="160"/>
      <c r="DW15" s="160"/>
      <c r="DX15" s="160"/>
      <c r="DY15" s="160"/>
      <c r="DZ15" s="160"/>
      <c r="EA15" s="160"/>
      <c r="EB15" s="160"/>
      <c r="EC15" s="160"/>
      <c r="ED15" s="160"/>
      <c r="EE15" s="160"/>
      <c r="EF15" s="160"/>
      <c r="EG15" s="160"/>
      <c r="EH15" s="160"/>
      <c r="EI15" s="160"/>
      <c r="EJ15" s="160"/>
      <c r="EK15" s="160"/>
      <c r="EL15" s="160"/>
      <c r="EM15" s="160"/>
      <c r="EN15" s="160"/>
      <c r="EO15" s="160"/>
      <c r="EP15" s="160"/>
      <c r="EQ15" s="160"/>
      <c r="ER15" s="160"/>
      <c r="ES15" s="160"/>
      <c r="ET15" s="160"/>
      <c r="EU15" s="160"/>
      <c r="EV15" s="160"/>
      <c r="EW15" s="160"/>
      <c r="EX15" s="160"/>
      <c r="EY15" s="160"/>
      <c r="EZ15" s="160"/>
      <c r="FA15" s="160"/>
      <c r="FB15" s="160"/>
      <c r="FC15" s="160"/>
      <c r="FD15" s="160"/>
      <c r="FE15" s="160"/>
      <c r="FF15" s="160"/>
      <c r="FG15" s="160"/>
      <c r="FH15" s="160"/>
      <c r="FI15" s="160"/>
      <c r="FJ15" s="160"/>
      <c r="FK15" s="160"/>
      <c r="FL15" s="160"/>
      <c r="FM15" s="160"/>
      <c r="FN15" s="160"/>
      <c r="FO15" s="160"/>
      <c r="FP15" s="160"/>
      <c r="FQ15" s="160"/>
      <c r="FR15" s="160"/>
      <c r="FS15" s="160"/>
      <c r="FT15" s="160"/>
      <c r="FU15" s="160"/>
      <c r="FV15" s="160"/>
      <c r="FW15" s="160"/>
      <c r="FX15" s="160"/>
      <c r="FY15" s="160"/>
      <c r="FZ15" s="160"/>
      <c r="GA15" s="160"/>
      <c r="GB15" s="160"/>
      <c r="GC15" s="160"/>
      <c r="GD15" s="160"/>
      <c r="GE15" s="160"/>
      <c r="GF15" s="160"/>
      <c r="GG15" s="160"/>
      <c r="GH15" s="160"/>
      <c r="GI15" s="160"/>
      <c r="GJ15" s="160"/>
      <c r="GK15" s="160"/>
      <c r="GL15" s="160"/>
      <c r="GM15" s="160"/>
    </row>
    <row r="16" spans="2:195" s="167" customFormat="1" ht="18.75" customHeight="1" x14ac:dyDescent="0.35">
      <c r="B16" s="39">
        <v>7</v>
      </c>
      <c r="C16" s="38" t="s">
        <v>25</v>
      </c>
      <c r="D16" s="33"/>
      <c r="E16" s="34"/>
      <c r="F16" s="35">
        <v>2.5</v>
      </c>
      <c r="G16" s="36"/>
      <c r="H16" s="184"/>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c r="BZ16" s="160"/>
      <c r="CA16" s="160"/>
      <c r="CB16" s="160"/>
      <c r="CC16" s="160"/>
      <c r="CD16" s="160"/>
      <c r="CE16" s="160"/>
      <c r="CF16" s="160"/>
      <c r="CG16" s="160"/>
      <c r="CH16" s="160"/>
      <c r="CI16" s="160"/>
      <c r="CJ16" s="160"/>
      <c r="CK16" s="160"/>
      <c r="CL16" s="160"/>
      <c r="CM16" s="160"/>
      <c r="CN16" s="160"/>
      <c r="CO16" s="160"/>
      <c r="CP16" s="160"/>
      <c r="CQ16" s="160"/>
      <c r="CR16" s="160"/>
      <c r="CS16" s="160"/>
      <c r="CT16" s="160"/>
      <c r="CU16" s="160"/>
      <c r="CV16" s="160"/>
      <c r="CW16" s="160"/>
      <c r="CX16" s="160"/>
      <c r="CY16" s="160"/>
      <c r="CZ16" s="160"/>
      <c r="DA16" s="160"/>
      <c r="DB16" s="160"/>
      <c r="DC16" s="160"/>
      <c r="DD16" s="160"/>
      <c r="DE16" s="160"/>
      <c r="DF16" s="160"/>
      <c r="DG16" s="160"/>
      <c r="DH16" s="160"/>
      <c r="DI16" s="160"/>
      <c r="DJ16" s="160"/>
      <c r="DK16" s="160"/>
      <c r="DL16" s="160"/>
      <c r="DM16" s="160"/>
      <c r="DN16" s="160"/>
      <c r="DO16" s="160"/>
      <c r="DP16" s="160"/>
      <c r="DQ16" s="160"/>
      <c r="DR16" s="160"/>
      <c r="DS16" s="160"/>
      <c r="DT16" s="160"/>
      <c r="DU16" s="160"/>
      <c r="DV16" s="160"/>
      <c r="DW16" s="160"/>
      <c r="DX16" s="160"/>
      <c r="DY16" s="160"/>
      <c r="DZ16" s="160"/>
      <c r="EA16" s="160"/>
      <c r="EB16" s="160"/>
      <c r="EC16" s="160"/>
      <c r="ED16" s="160"/>
      <c r="EE16" s="160"/>
      <c r="EF16" s="160"/>
      <c r="EG16" s="160"/>
      <c r="EH16" s="160"/>
      <c r="EI16" s="160"/>
      <c r="EJ16" s="160"/>
      <c r="EK16" s="160"/>
      <c r="EL16" s="160"/>
      <c r="EM16" s="160"/>
      <c r="EN16" s="160"/>
      <c r="EO16" s="160"/>
      <c r="EP16" s="160"/>
      <c r="EQ16" s="160"/>
      <c r="ER16" s="160"/>
      <c r="ES16" s="160"/>
      <c r="ET16" s="160"/>
      <c r="EU16" s="160"/>
      <c r="EV16" s="160"/>
      <c r="EW16" s="160"/>
      <c r="EX16" s="160"/>
      <c r="EY16" s="160"/>
      <c r="EZ16" s="160"/>
      <c r="FA16" s="160"/>
      <c r="FB16" s="160"/>
      <c r="FC16" s="160"/>
      <c r="FD16" s="160"/>
      <c r="FE16" s="160"/>
      <c r="FF16" s="160"/>
      <c r="FG16" s="160"/>
      <c r="FH16" s="160"/>
      <c r="FI16" s="160"/>
      <c r="FJ16" s="160"/>
      <c r="FK16" s="160"/>
      <c r="FL16" s="160"/>
      <c r="FM16" s="160"/>
      <c r="FN16" s="160"/>
      <c r="FO16" s="160"/>
      <c r="FP16" s="160"/>
      <c r="FQ16" s="160"/>
      <c r="FR16" s="160"/>
      <c r="FS16" s="160"/>
      <c r="FT16" s="160"/>
      <c r="FU16" s="160"/>
      <c r="FV16" s="160"/>
      <c r="FW16" s="160"/>
      <c r="FX16" s="160"/>
      <c r="FY16" s="160"/>
      <c r="FZ16" s="160"/>
      <c r="GA16" s="160"/>
      <c r="GB16" s="160"/>
      <c r="GC16" s="160"/>
      <c r="GD16" s="160"/>
      <c r="GE16" s="160"/>
      <c r="GF16" s="160"/>
      <c r="GG16" s="160"/>
      <c r="GH16" s="160"/>
      <c r="GI16" s="160"/>
      <c r="GJ16" s="160"/>
      <c r="GK16" s="160"/>
      <c r="GL16" s="160"/>
      <c r="GM16" s="160"/>
    </row>
    <row r="17" spans="2:195" s="167" customFormat="1" ht="18.75" customHeight="1" thickBot="1" x14ac:dyDescent="0.4">
      <c r="B17" s="39">
        <v>8</v>
      </c>
      <c r="C17" s="38" t="s">
        <v>26</v>
      </c>
      <c r="D17" s="33"/>
      <c r="E17" s="34"/>
      <c r="F17" s="35">
        <v>1</v>
      </c>
      <c r="G17" s="36"/>
      <c r="H17" s="184"/>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c r="CE17" s="160"/>
      <c r="CF17" s="160"/>
      <c r="CG17" s="160"/>
      <c r="CH17" s="160"/>
      <c r="CI17" s="160"/>
      <c r="CJ17" s="160"/>
      <c r="CK17" s="160"/>
      <c r="CL17" s="160"/>
      <c r="CM17" s="160"/>
      <c r="CN17" s="160"/>
      <c r="CO17" s="160"/>
      <c r="CP17" s="160"/>
      <c r="CQ17" s="160"/>
      <c r="CR17" s="160"/>
      <c r="CS17" s="160"/>
      <c r="CT17" s="160"/>
      <c r="CU17" s="160"/>
      <c r="CV17" s="160"/>
      <c r="CW17" s="160"/>
      <c r="CX17" s="160"/>
      <c r="CY17" s="160"/>
      <c r="CZ17" s="160"/>
      <c r="DA17" s="160"/>
      <c r="DB17" s="160"/>
      <c r="DC17" s="160"/>
      <c r="DD17" s="160"/>
      <c r="DE17" s="160"/>
      <c r="DF17" s="160"/>
      <c r="DG17" s="160"/>
      <c r="DH17" s="160"/>
      <c r="DI17" s="160"/>
      <c r="DJ17" s="160"/>
      <c r="DK17" s="160"/>
      <c r="DL17" s="160"/>
      <c r="DM17" s="160"/>
      <c r="DN17" s="160"/>
      <c r="DO17" s="160"/>
      <c r="DP17" s="160"/>
      <c r="DQ17" s="160"/>
      <c r="DR17" s="160"/>
      <c r="DS17" s="160"/>
      <c r="DT17" s="160"/>
      <c r="DU17" s="160"/>
      <c r="DV17" s="160"/>
      <c r="DW17" s="160"/>
      <c r="DX17" s="160"/>
      <c r="DY17" s="160"/>
      <c r="DZ17" s="160"/>
      <c r="EA17" s="160"/>
      <c r="EB17" s="160"/>
      <c r="EC17" s="160"/>
      <c r="ED17" s="160"/>
      <c r="EE17" s="160"/>
      <c r="EF17" s="160"/>
      <c r="EG17" s="160"/>
      <c r="EH17" s="160"/>
      <c r="EI17" s="160"/>
      <c r="EJ17" s="160"/>
      <c r="EK17" s="160"/>
      <c r="EL17" s="160"/>
      <c r="EM17" s="160"/>
      <c r="EN17" s="160"/>
      <c r="EO17" s="160"/>
      <c r="EP17" s="160"/>
      <c r="EQ17" s="160"/>
      <c r="ER17" s="160"/>
      <c r="ES17" s="160"/>
      <c r="ET17" s="160"/>
      <c r="EU17" s="160"/>
      <c r="EV17" s="160"/>
      <c r="EW17" s="160"/>
      <c r="EX17" s="160"/>
      <c r="EY17" s="160"/>
      <c r="EZ17" s="160"/>
      <c r="FA17" s="160"/>
      <c r="FB17" s="160"/>
      <c r="FC17" s="160"/>
      <c r="FD17" s="160"/>
      <c r="FE17" s="160"/>
      <c r="FF17" s="160"/>
      <c r="FG17" s="160"/>
      <c r="FH17" s="160"/>
      <c r="FI17" s="160"/>
      <c r="FJ17" s="160"/>
      <c r="FK17" s="160"/>
      <c r="FL17" s="160"/>
      <c r="FM17" s="160"/>
      <c r="FN17" s="160"/>
      <c r="FO17" s="160"/>
      <c r="FP17" s="160"/>
      <c r="FQ17" s="160"/>
      <c r="FR17" s="160"/>
      <c r="FS17" s="160"/>
      <c r="FT17" s="160"/>
      <c r="FU17" s="160"/>
      <c r="FV17" s="160"/>
      <c r="FW17" s="160"/>
      <c r="FX17" s="160"/>
      <c r="FY17" s="160"/>
      <c r="FZ17" s="160"/>
      <c r="GA17" s="160"/>
      <c r="GB17" s="160"/>
      <c r="GC17" s="160"/>
      <c r="GD17" s="160"/>
      <c r="GE17" s="160"/>
      <c r="GF17" s="160"/>
      <c r="GG17" s="160"/>
      <c r="GH17" s="160"/>
      <c r="GI17" s="160"/>
      <c r="GJ17" s="160"/>
      <c r="GK17" s="160"/>
      <c r="GL17" s="160"/>
      <c r="GM17" s="160"/>
    </row>
    <row r="18" spans="2:195" s="167" customFormat="1" ht="30" customHeight="1" thickBot="1" x14ac:dyDescent="0.4">
      <c r="B18" s="186"/>
      <c r="C18" s="187" t="s">
        <v>27</v>
      </c>
      <c r="D18" s="188"/>
      <c r="E18" s="189"/>
      <c r="F18" s="43"/>
      <c r="G18" s="190">
        <v>70000000</v>
      </c>
      <c r="H18" s="191" t="s">
        <v>28</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0"/>
      <c r="CV18" s="160"/>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0"/>
      <c r="EA18" s="160"/>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60"/>
      <c r="FD18" s="160"/>
      <c r="FE18" s="160"/>
      <c r="FF18" s="160"/>
      <c r="FG18" s="160"/>
      <c r="FH18" s="160"/>
      <c r="FI18" s="160"/>
      <c r="FJ18" s="160"/>
      <c r="FK18" s="160"/>
      <c r="FL18" s="160"/>
      <c r="FM18" s="160"/>
      <c r="FN18" s="160"/>
      <c r="FO18" s="160"/>
      <c r="FP18" s="160"/>
      <c r="FQ18" s="160"/>
      <c r="FR18" s="160"/>
      <c r="FS18" s="160"/>
      <c r="FT18" s="160"/>
      <c r="FU18" s="160"/>
      <c r="FV18" s="160"/>
      <c r="FW18" s="160"/>
      <c r="FX18" s="160"/>
      <c r="FY18" s="160"/>
      <c r="FZ18" s="160"/>
      <c r="GA18" s="160"/>
      <c r="GB18" s="160"/>
      <c r="GC18" s="160"/>
      <c r="GD18" s="160"/>
      <c r="GE18" s="160"/>
      <c r="GF18" s="160"/>
      <c r="GG18" s="160"/>
      <c r="GH18" s="160"/>
      <c r="GI18" s="160"/>
      <c r="GJ18" s="160"/>
      <c r="GK18" s="160"/>
      <c r="GL18" s="160"/>
      <c r="GM18" s="160"/>
    </row>
    <row r="19" spans="2:195" s="167" customFormat="1" ht="18.75" customHeight="1" x14ac:dyDescent="0.35">
      <c r="B19" s="31">
        <v>3</v>
      </c>
      <c r="C19" s="46" t="s">
        <v>29</v>
      </c>
      <c r="D19" s="47"/>
      <c r="E19" s="48"/>
      <c r="F19" s="49"/>
      <c r="G19" s="50"/>
      <c r="I19" s="192"/>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c r="CE19" s="160"/>
      <c r="CF19" s="160"/>
      <c r="CG19" s="160"/>
      <c r="CH19" s="160"/>
      <c r="CI19" s="160"/>
      <c r="CJ19" s="160"/>
      <c r="CK19" s="160"/>
      <c r="CL19" s="160"/>
      <c r="CM19" s="160"/>
      <c r="CN19" s="160"/>
      <c r="CO19" s="160"/>
      <c r="CP19" s="160"/>
      <c r="CQ19" s="160"/>
      <c r="CR19" s="160"/>
      <c r="CS19" s="160"/>
      <c r="CT19" s="160"/>
      <c r="CU19" s="160"/>
      <c r="CV19" s="160"/>
      <c r="CW19" s="160"/>
      <c r="CX19" s="160"/>
      <c r="CY19" s="160"/>
      <c r="CZ19" s="160"/>
      <c r="DA19" s="160"/>
      <c r="DB19" s="160"/>
      <c r="DC19" s="160"/>
      <c r="DD19" s="160"/>
      <c r="DE19" s="160"/>
      <c r="DF19" s="160"/>
      <c r="DG19" s="160"/>
      <c r="DH19" s="160"/>
      <c r="DI19" s="160"/>
      <c r="DJ19" s="160"/>
      <c r="DK19" s="160"/>
      <c r="DL19" s="160"/>
      <c r="DM19" s="160"/>
      <c r="DN19" s="160"/>
      <c r="DO19" s="160"/>
      <c r="DP19" s="160"/>
      <c r="DQ19" s="160"/>
      <c r="DR19" s="160"/>
      <c r="DS19" s="160"/>
      <c r="DT19" s="160"/>
      <c r="DU19" s="160"/>
      <c r="DV19" s="160"/>
      <c r="DW19" s="160"/>
      <c r="DX19" s="160"/>
      <c r="DY19" s="160"/>
      <c r="DZ19" s="160"/>
      <c r="EA19" s="160"/>
      <c r="EB19" s="160"/>
      <c r="EC19" s="160"/>
      <c r="ED19" s="160"/>
      <c r="EE19" s="160"/>
      <c r="EF19" s="160"/>
      <c r="EG19" s="160"/>
      <c r="EH19" s="160"/>
      <c r="EI19" s="160"/>
      <c r="EJ19" s="160"/>
      <c r="EK19" s="160"/>
      <c r="EL19" s="160"/>
      <c r="EM19" s="160"/>
      <c r="EN19" s="160"/>
      <c r="EO19" s="160"/>
      <c r="EP19" s="160"/>
      <c r="EQ19" s="160"/>
      <c r="ER19" s="160"/>
      <c r="ES19" s="160"/>
      <c r="ET19" s="160"/>
      <c r="EU19" s="160"/>
      <c r="EV19" s="160"/>
      <c r="EW19" s="160"/>
      <c r="EX19" s="160"/>
      <c r="EY19" s="160"/>
      <c r="EZ19" s="160"/>
      <c r="FA19" s="160"/>
      <c r="FB19" s="160"/>
      <c r="FC19" s="160"/>
      <c r="FD19" s="160"/>
      <c r="FE19" s="160"/>
      <c r="FF19" s="160"/>
      <c r="FG19" s="160"/>
      <c r="FH19" s="160"/>
      <c r="FI19" s="160"/>
      <c r="FJ19" s="160"/>
      <c r="FK19" s="160"/>
      <c r="FL19" s="160"/>
      <c r="FM19" s="160"/>
      <c r="FN19" s="160"/>
      <c r="FO19" s="160"/>
      <c r="FP19" s="160"/>
      <c r="FQ19" s="160"/>
      <c r="FR19" s="160"/>
      <c r="FS19" s="160"/>
      <c r="FT19" s="160"/>
      <c r="FU19" s="160"/>
      <c r="FV19" s="160"/>
      <c r="FW19" s="160"/>
      <c r="FX19" s="160"/>
      <c r="FY19" s="160"/>
      <c r="FZ19" s="160"/>
      <c r="GA19" s="160"/>
      <c r="GB19" s="160"/>
      <c r="GC19" s="160"/>
      <c r="GD19" s="160"/>
      <c r="GE19" s="160"/>
      <c r="GF19" s="160"/>
      <c r="GG19" s="160"/>
      <c r="GH19" s="160"/>
      <c r="GI19" s="160"/>
      <c r="GJ19" s="160"/>
      <c r="GK19" s="160"/>
      <c r="GL19" s="160"/>
      <c r="GM19" s="160"/>
    </row>
    <row r="20" spans="2:195" s="167" customFormat="1" ht="18.75" customHeight="1" x14ac:dyDescent="0.35">
      <c r="B20" s="39">
        <v>9</v>
      </c>
      <c r="C20" s="53" t="s">
        <v>30</v>
      </c>
      <c r="D20" s="47"/>
      <c r="E20" s="48"/>
      <c r="F20" s="49"/>
      <c r="G20" s="50"/>
      <c r="H20" s="192"/>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c r="CE20" s="160"/>
      <c r="CF20" s="160"/>
      <c r="CG20" s="160"/>
      <c r="CH20" s="160"/>
      <c r="CI20" s="160"/>
      <c r="CJ20" s="160"/>
      <c r="CK20" s="160"/>
      <c r="CL20" s="160"/>
      <c r="CM20" s="160"/>
      <c r="CN20" s="160"/>
      <c r="CO20" s="160"/>
      <c r="CP20" s="160"/>
      <c r="CQ20" s="160"/>
      <c r="CR20" s="160"/>
      <c r="CS20" s="160"/>
      <c r="CT20" s="160"/>
      <c r="CU20" s="160"/>
      <c r="CV20" s="160"/>
      <c r="CW20" s="160"/>
      <c r="CX20" s="160"/>
      <c r="CY20" s="160"/>
      <c r="CZ20" s="160"/>
      <c r="DA20" s="160"/>
      <c r="DB20" s="160"/>
      <c r="DC20" s="160"/>
      <c r="DD20" s="160"/>
      <c r="DE20" s="160"/>
      <c r="DF20" s="160"/>
      <c r="DG20" s="160"/>
      <c r="DH20" s="160"/>
      <c r="DI20" s="160"/>
      <c r="DJ20" s="160"/>
      <c r="DK20" s="160"/>
      <c r="DL20" s="160"/>
      <c r="DM20" s="160"/>
      <c r="DN20" s="160"/>
      <c r="DO20" s="160"/>
      <c r="DP20" s="160"/>
      <c r="DQ20" s="160"/>
      <c r="DR20" s="160"/>
      <c r="DS20" s="160"/>
      <c r="DT20" s="160"/>
      <c r="DU20" s="160"/>
      <c r="DV20" s="160"/>
      <c r="DW20" s="160"/>
      <c r="DX20" s="160"/>
      <c r="DY20" s="160"/>
      <c r="DZ20" s="160"/>
      <c r="EA20" s="160"/>
      <c r="EB20" s="160"/>
      <c r="EC20" s="160"/>
      <c r="ED20" s="160"/>
      <c r="EE20" s="160"/>
      <c r="EF20" s="160"/>
      <c r="EG20" s="160"/>
      <c r="EH20" s="160"/>
      <c r="EI20" s="160"/>
      <c r="EJ20" s="160"/>
      <c r="EK20" s="160"/>
      <c r="EL20" s="160"/>
      <c r="EM20" s="160"/>
      <c r="EN20" s="160"/>
      <c r="EO20" s="160"/>
      <c r="EP20" s="160"/>
      <c r="EQ20" s="160"/>
      <c r="ER20" s="160"/>
      <c r="ES20" s="160"/>
      <c r="ET20" s="160"/>
      <c r="EU20" s="160"/>
      <c r="EV20" s="160"/>
      <c r="EW20" s="160"/>
      <c r="EX20" s="160"/>
      <c r="EY20" s="160"/>
      <c r="EZ20" s="160"/>
      <c r="FA20" s="160"/>
      <c r="FB20" s="160"/>
      <c r="FC20" s="160"/>
      <c r="FD20" s="160"/>
      <c r="FE20" s="160"/>
      <c r="FF20" s="160"/>
      <c r="FG20" s="160"/>
      <c r="FH20" s="160"/>
      <c r="FI20" s="160"/>
      <c r="FJ20" s="160"/>
      <c r="FK20" s="160"/>
      <c r="FL20" s="160"/>
      <c r="FM20" s="160"/>
      <c r="FN20" s="160"/>
      <c r="FO20" s="160"/>
      <c r="FP20" s="160"/>
      <c r="FQ20" s="160"/>
      <c r="FR20" s="160"/>
      <c r="FS20" s="160"/>
      <c r="FT20" s="160"/>
      <c r="FU20" s="160"/>
      <c r="FV20" s="160"/>
      <c r="FW20" s="160"/>
      <c r="FX20" s="160"/>
      <c r="FY20" s="160"/>
      <c r="FZ20" s="160"/>
      <c r="GA20" s="160"/>
      <c r="GB20" s="160"/>
      <c r="GC20" s="160"/>
      <c r="GD20" s="160"/>
      <c r="GE20" s="160"/>
      <c r="GF20" s="160"/>
      <c r="GG20" s="160"/>
      <c r="GH20" s="160"/>
      <c r="GI20" s="160"/>
      <c r="GJ20" s="160"/>
      <c r="GK20" s="160"/>
      <c r="GL20" s="160"/>
      <c r="GM20" s="160"/>
    </row>
    <row r="21" spans="2:195" s="167" customFormat="1" ht="18.75" customHeight="1" x14ac:dyDescent="0.35">
      <c r="B21" s="31">
        <v>10</v>
      </c>
      <c r="C21" s="52" t="s">
        <v>31</v>
      </c>
      <c r="D21" s="47"/>
      <c r="E21" s="48"/>
      <c r="F21" s="49"/>
      <c r="G21" s="50"/>
      <c r="H21" s="160"/>
      <c r="I21" s="184"/>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c r="DC21" s="160"/>
      <c r="DD21" s="160"/>
      <c r="DE21" s="160"/>
      <c r="DF21" s="160"/>
      <c r="DG21" s="160"/>
      <c r="DH21" s="160"/>
      <c r="DI21" s="160"/>
      <c r="DJ21" s="160"/>
      <c r="DK21" s="160"/>
      <c r="DL21" s="160"/>
      <c r="DM21" s="160"/>
      <c r="DN21" s="160"/>
      <c r="DO21" s="160"/>
      <c r="DP21" s="160"/>
      <c r="DQ21" s="160"/>
      <c r="DR21" s="160"/>
      <c r="DS21" s="160"/>
      <c r="DT21" s="160"/>
      <c r="DU21" s="160"/>
      <c r="DV21" s="160"/>
      <c r="DW21" s="160"/>
      <c r="DX21" s="160"/>
      <c r="DY21" s="160"/>
      <c r="DZ21" s="160"/>
      <c r="EA21" s="160"/>
      <c r="EB21" s="160"/>
      <c r="EC21" s="160"/>
      <c r="ED21" s="160"/>
      <c r="EE21" s="160"/>
      <c r="EF21" s="160"/>
      <c r="EG21" s="160"/>
      <c r="EH21" s="160"/>
      <c r="EI21" s="160"/>
      <c r="EJ21" s="160"/>
      <c r="EK21" s="160"/>
      <c r="EL21" s="160"/>
      <c r="EM21" s="160"/>
      <c r="EN21" s="160"/>
      <c r="EO21" s="160"/>
      <c r="EP21" s="160"/>
      <c r="EQ21" s="160"/>
      <c r="ER21" s="160"/>
      <c r="ES21" s="160"/>
      <c r="ET21" s="160"/>
      <c r="EU21" s="160"/>
      <c r="EV21" s="160"/>
      <c r="EW21" s="160"/>
      <c r="EX21" s="160"/>
      <c r="EY21" s="160"/>
      <c r="EZ21" s="160"/>
      <c r="FA21" s="160"/>
      <c r="FB21" s="160"/>
      <c r="FC21" s="160"/>
      <c r="FD21" s="160"/>
      <c r="FE21" s="160"/>
      <c r="FF21" s="160"/>
      <c r="FG21" s="160"/>
      <c r="FH21" s="160"/>
      <c r="FI21" s="160"/>
      <c r="FJ21" s="160"/>
      <c r="FK21" s="160"/>
      <c r="FL21" s="160"/>
      <c r="FM21" s="160"/>
      <c r="FN21" s="160"/>
      <c r="FO21" s="160"/>
      <c r="FP21" s="160"/>
      <c r="FQ21" s="160"/>
      <c r="FR21" s="160"/>
      <c r="FS21" s="160"/>
      <c r="FT21" s="160"/>
      <c r="FU21" s="160"/>
      <c r="FV21" s="160"/>
      <c r="FW21" s="160"/>
      <c r="FX21" s="160"/>
      <c r="FY21" s="160"/>
      <c r="FZ21" s="160"/>
      <c r="GA21" s="160"/>
      <c r="GB21" s="160"/>
      <c r="GC21" s="160"/>
      <c r="GD21" s="160"/>
      <c r="GE21" s="160"/>
      <c r="GF21" s="160"/>
      <c r="GG21" s="160"/>
      <c r="GH21" s="160"/>
      <c r="GI21" s="160"/>
      <c r="GJ21" s="160"/>
      <c r="GK21" s="160"/>
      <c r="GL21" s="160"/>
      <c r="GM21" s="160"/>
    </row>
    <row r="22" spans="2:195" s="167" customFormat="1" ht="18.75" customHeight="1" x14ac:dyDescent="0.35">
      <c r="B22" s="31">
        <v>11</v>
      </c>
      <c r="C22" s="46" t="s">
        <v>32</v>
      </c>
      <c r="D22" s="47"/>
      <c r="E22" s="48"/>
      <c r="F22" s="49"/>
      <c r="G22" s="50"/>
      <c r="H22" s="160"/>
      <c r="I22" s="184"/>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c r="BI22" s="160"/>
      <c r="BJ22" s="160"/>
      <c r="BK22" s="160"/>
      <c r="BL22" s="160"/>
      <c r="BM22" s="160"/>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c r="DC22" s="160"/>
      <c r="DD22" s="160"/>
      <c r="DE22" s="160"/>
      <c r="DF22" s="160"/>
      <c r="DG22" s="160"/>
      <c r="DH22" s="160"/>
      <c r="DI22" s="160"/>
      <c r="DJ22" s="160"/>
      <c r="DK22" s="160"/>
      <c r="DL22" s="160"/>
      <c r="DM22" s="160"/>
      <c r="DN22" s="160"/>
      <c r="DO22" s="160"/>
      <c r="DP22" s="160"/>
      <c r="DQ22" s="160"/>
      <c r="DR22" s="160"/>
      <c r="DS22" s="160"/>
      <c r="DT22" s="160"/>
      <c r="DU22" s="160"/>
      <c r="DV22" s="160"/>
      <c r="DW22" s="160"/>
      <c r="DX22" s="160"/>
      <c r="DY22" s="160"/>
      <c r="DZ22" s="160"/>
      <c r="EA22" s="160"/>
      <c r="EB22" s="160"/>
      <c r="EC22" s="160"/>
      <c r="ED22" s="160"/>
      <c r="EE22" s="160"/>
      <c r="EF22" s="160"/>
      <c r="EG22" s="160"/>
      <c r="EH22" s="160"/>
      <c r="EI22" s="160"/>
      <c r="EJ22" s="160"/>
      <c r="EK22" s="160"/>
      <c r="EL22" s="160"/>
      <c r="EM22" s="160"/>
      <c r="EN22" s="160"/>
      <c r="EO22" s="160"/>
      <c r="EP22" s="160"/>
      <c r="EQ22" s="160"/>
      <c r="ER22" s="160"/>
      <c r="ES22" s="160"/>
      <c r="ET22" s="160"/>
      <c r="EU22" s="160"/>
      <c r="EV22" s="160"/>
      <c r="EW22" s="160"/>
      <c r="EX22" s="160"/>
      <c r="EY22" s="160"/>
      <c r="EZ22" s="160"/>
      <c r="FA22" s="160"/>
      <c r="FB22" s="160"/>
      <c r="FC22" s="160"/>
      <c r="FD22" s="160"/>
      <c r="FE22" s="160"/>
      <c r="FF22" s="160"/>
      <c r="FG22" s="160"/>
      <c r="FH22" s="160"/>
      <c r="FI22" s="160"/>
      <c r="FJ22" s="160"/>
      <c r="FK22" s="160"/>
      <c r="FL22" s="160"/>
      <c r="FM22" s="160"/>
      <c r="FN22" s="160"/>
      <c r="FO22" s="160"/>
      <c r="FP22" s="160"/>
      <c r="FQ22" s="160"/>
      <c r="FR22" s="160"/>
      <c r="FS22" s="160"/>
      <c r="FT22" s="160"/>
      <c r="FU22" s="160"/>
      <c r="FV22" s="160"/>
      <c r="FW22" s="160"/>
      <c r="FX22" s="160"/>
      <c r="FY22" s="160"/>
      <c r="FZ22" s="160"/>
      <c r="GA22" s="160"/>
      <c r="GB22" s="160"/>
      <c r="GC22" s="160"/>
      <c r="GD22" s="160"/>
      <c r="GE22" s="160"/>
      <c r="GF22" s="160"/>
      <c r="GG22" s="160"/>
      <c r="GH22" s="160"/>
      <c r="GI22" s="160"/>
      <c r="GJ22" s="160"/>
      <c r="GK22" s="160"/>
      <c r="GL22" s="160"/>
      <c r="GM22" s="160"/>
    </row>
    <row r="23" spans="2:195" s="167" customFormat="1" ht="18.75" customHeight="1" x14ac:dyDescent="0.35">
      <c r="B23" s="31">
        <v>12</v>
      </c>
      <c r="C23" s="46" t="s">
        <v>33</v>
      </c>
      <c r="D23" s="47"/>
      <c r="E23" s="48"/>
      <c r="F23" s="49"/>
      <c r="G23" s="50"/>
      <c r="H23" s="160"/>
      <c r="I23" s="184"/>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c r="DC23" s="160"/>
      <c r="DD23" s="160"/>
      <c r="DE23" s="160"/>
      <c r="DF23" s="160"/>
      <c r="DG23" s="160"/>
      <c r="DH23" s="160"/>
      <c r="DI23" s="160"/>
      <c r="DJ23" s="160"/>
      <c r="DK23" s="160"/>
      <c r="DL23" s="160"/>
      <c r="DM23" s="160"/>
      <c r="DN23" s="160"/>
      <c r="DO23" s="160"/>
      <c r="DP23" s="160"/>
      <c r="DQ23" s="160"/>
      <c r="DR23" s="160"/>
      <c r="DS23" s="160"/>
      <c r="DT23" s="160"/>
      <c r="DU23" s="160"/>
      <c r="DV23" s="160"/>
      <c r="DW23" s="160"/>
      <c r="DX23" s="160"/>
      <c r="DY23" s="160"/>
      <c r="DZ23" s="160"/>
      <c r="EA23" s="160"/>
      <c r="EB23" s="160"/>
      <c r="EC23" s="160"/>
      <c r="ED23" s="160"/>
      <c r="EE23" s="160"/>
      <c r="EF23" s="160"/>
      <c r="EG23" s="160"/>
      <c r="EH23" s="160"/>
      <c r="EI23" s="160"/>
      <c r="EJ23" s="160"/>
      <c r="EK23" s="160"/>
      <c r="EL23" s="160"/>
      <c r="EM23" s="160"/>
      <c r="EN23" s="160"/>
      <c r="EO23" s="160"/>
      <c r="EP23" s="160"/>
      <c r="EQ23" s="160"/>
      <c r="ER23" s="160"/>
      <c r="ES23" s="160"/>
      <c r="ET23" s="160"/>
      <c r="EU23" s="160"/>
      <c r="EV23" s="160"/>
      <c r="EW23" s="160"/>
      <c r="EX23" s="160"/>
      <c r="EY23" s="160"/>
      <c r="EZ23" s="160"/>
      <c r="FA23" s="160"/>
      <c r="FB23" s="160"/>
      <c r="FC23" s="160"/>
      <c r="FD23" s="160"/>
      <c r="FE23" s="160"/>
      <c r="FF23" s="160"/>
      <c r="FG23" s="160"/>
      <c r="FH23" s="160"/>
      <c r="FI23" s="160"/>
      <c r="FJ23" s="160"/>
      <c r="FK23" s="160"/>
      <c r="FL23" s="160"/>
      <c r="FM23" s="160"/>
      <c r="FN23" s="160"/>
      <c r="FO23" s="160"/>
      <c r="FP23" s="160"/>
      <c r="FQ23" s="160"/>
      <c r="FR23" s="160"/>
      <c r="FS23" s="160"/>
      <c r="FT23" s="160"/>
      <c r="FU23" s="160"/>
      <c r="FV23" s="160"/>
      <c r="FW23" s="160"/>
      <c r="FX23" s="160"/>
      <c r="FY23" s="160"/>
      <c r="FZ23" s="160"/>
      <c r="GA23" s="160"/>
      <c r="GB23" s="160"/>
      <c r="GC23" s="160"/>
      <c r="GD23" s="160"/>
      <c r="GE23" s="160"/>
      <c r="GF23" s="160"/>
      <c r="GG23" s="160"/>
      <c r="GH23" s="160"/>
      <c r="GI23" s="160"/>
      <c r="GJ23" s="160"/>
      <c r="GK23" s="160"/>
      <c r="GL23" s="160"/>
      <c r="GM23" s="160"/>
    </row>
    <row r="24" spans="2:195" s="167" customFormat="1" ht="18.75" customHeight="1" x14ac:dyDescent="0.35">
      <c r="B24" s="31">
        <v>13</v>
      </c>
      <c r="C24" s="46" t="s">
        <v>34</v>
      </c>
      <c r="D24" s="47"/>
      <c r="E24" s="48"/>
      <c r="F24" s="49"/>
      <c r="G24" s="50"/>
      <c r="H24" s="160"/>
      <c r="I24" s="184"/>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0"/>
      <c r="BR24" s="160"/>
      <c r="BS24" s="160"/>
      <c r="BT24" s="160"/>
      <c r="BU24" s="160"/>
      <c r="BV24" s="160"/>
      <c r="BW24" s="160"/>
      <c r="BX24" s="160"/>
      <c r="BY24" s="160"/>
      <c r="BZ24" s="160"/>
      <c r="CA24" s="160"/>
      <c r="CB24" s="160"/>
      <c r="CC24" s="160"/>
      <c r="CD24" s="160"/>
      <c r="CE24" s="160"/>
      <c r="CF24" s="160"/>
      <c r="CG24" s="160"/>
      <c r="CH24" s="160"/>
      <c r="CI24" s="160"/>
      <c r="CJ24" s="160"/>
      <c r="CK24" s="160"/>
      <c r="CL24" s="160"/>
      <c r="CM24" s="160"/>
      <c r="CN24" s="160"/>
      <c r="CO24" s="160"/>
      <c r="CP24" s="160"/>
      <c r="CQ24" s="160"/>
      <c r="CR24" s="160"/>
      <c r="CS24" s="160"/>
      <c r="CT24" s="160"/>
      <c r="CU24" s="160"/>
      <c r="CV24" s="160"/>
      <c r="CW24" s="160"/>
      <c r="CX24" s="160"/>
      <c r="CY24" s="160"/>
      <c r="CZ24" s="160"/>
      <c r="DA24" s="160"/>
      <c r="DB24" s="160"/>
      <c r="DC24" s="160"/>
      <c r="DD24" s="160"/>
      <c r="DE24" s="160"/>
      <c r="DF24" s="160"/>
      <c r="DG24" s="160"/>
      <c r="DH24" s="160"/>
      <c r="DI24" s="160"/>
      <c r="DJ24" s="160"/>
      <c r="DK24" s="160"/>
      <c r="DL24" s="160"/>
      <c r="DM24" s="160"/>
      <c r="DN24" s="160"/>
      <c r="DO24" s="160"/>
      <c r="DP24" s="160"/>
      <c r="DQ24" s="160"/>
      <c r="DR24" s="160"/>
      <c r="DS24" s="160"/>
      <c r="DT24" s="160"/>
      <c r="DU24" s="160"/>
      <c r="DV24" s="160"/>
      <c r="DW24" s="160"/>
      <c r="DX24" s="160"/>
      <c r="DY24" s="160"/>
      <c r="DZ24" s="160"/>
      <c r="EA24" s="160"/>
      <c r="EB24" s="160"/>
      <c r="EC24" s="160"/>
      <c r="ED24" s="160"/>
      <c r="EE24" s="160"/>
      <c r="EF24" s="160"/>
      <c r="EG24" s="160"/>
      <c r="EH24" s="160"/>
      <c r="EI24" s="160"/>
      <c r="EJ24" s="160"/>
      <c r="EK24" s="160"/>
      <c r="EL24" s="160"/>
      <c r="EM24" s="160"/>
      <c r="EN24" s="160"/>
      <c r="EO24" s="160"/>
      <c r="EP24" s="160"/>
      <c r="EQ24" s="160"/>
      <c r="ER24" s="160"/>
      <c r="ES24" s="160"/>
      <c r="ET24" s="160"/>
      <c r="EU24" s="160"/>
      <c r="EV24" s="160"/>
      <c r="EW24" s="160"/>
      <c r="EX24" s="160"/>
      <c r="EY24" s="160"/>
      <c r="EZ24" s="160"/>
      <c r="FA24" s="160"/>
      <c r="FB24" s="160"/>
      <c r="FC24" s="160"/>
      <c r="FD24" s="160"/>
      <c r="FE24" s="160"/>
      <c r="FF24" s="160"/>
      <c r="FG24" s="160"/>
      <c r="FH24" s="160"/>
      <c r="FI24" s="160"/>
      <c r="FJ24" s="160"/>
      <c r="FK24" s="160"/>
      <c r="FL24" s="160"/>
      <c r="FM24" s="160"/>
      <c r="FN24" s="160"/>
      <c r="FO24" s="160"/>
      <c r="FP24" s="160"/>
      <c r="FQ24" s="160"/>
      <c r="FR24" s="160"/>
      <c r="FS24" s="160"/>
      <c r="FT24" s="160"/>
      <c r="FU24" s="160"/>
      <c r="FV24" s="160"/>
      <c r="FW24" s="160"/>
      <c r="FX24" s="160"/>
      <c r="FY24" s="160"/>
      <c r="FZ24" s="160"/>
      <c r="GA24" s="160"/>
      <c r="GB24" s="160"/>
      <c r="GC24" s="160"/>
      <c r="GD24" s="160"/>
      <c r="GE24" s="160"/>
      <c r="GF24" s="160"/>
      <c r="GG24" s="160"/>
      <c r="GH24" s="160"/>
      <c r="GI24" s="160"/>
      <c r="GJ24" s="160"/>
      <c r="GK24" s="160"/>
      <c r="GL24" s="160"/>
      <c r="GM24" s="160"/>
    </row>
    <row r="25" spans="2:195" s="167" customFormat="1" ht="18.75" customHeight="1" x14ac:dyDescent="0.35">
      <c r="B25" s="39">
        <v>14</v>
      </c>
      <c r="C25" s="46" t="s">
        <v>35</v>
      </c>
      <c r="D25" s="47"/>
      <c r="E25" s="48"/>
      <c r="F25" s="49"/>
      <c r="G25" s="50"/>
      <c r="H25" s="160"/>
      <c r="I25" s="184"/>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0"/>
      <c r="BR25" s="160"/>
      <c r="BS25" s="160"/>
      <c r="BT25" s="160"/>
      <c r="BU25" s="160"/>
      <c r="BV25" s="160"/>
      <c r="BW25" s="160"/>
      <c r="BX25" s="160"/>
      <c r="BY25" s="160"/>
      <c r="BZ25" s="160"/>
      <c r="CA25" s="160"/>
      <c r="CB25" s="160"/>
      <c r="CC25" s="160"/>
      <c r="CD25" s="160"/>
      <c r="CE25" s="160"/>
      <c r="CF25" s="160"/>
      <c r="CG25" s="160"/>
      <c r="CH25" s="160"/>
      <c r="CI25" s="160"/>
      <c r="CJ25" s="160"/>
      <c r="CK25" s="160"/>
      <c r="CL25" s="160"/>
      <c r="CM25" s="160"/>
      <c r="CN25" s="160"/>
      <c r="CO25" s="160"/>
      <c r="CP25" s="160"/>
      <c r="CQ25" s="160"/>
      <c r="CR25" s="160"/>
      <c r="CS25" s="160"/>
      <c r="CT25" s="160"/>
      <c r="CU25" s="160"/>
      <c r="CV25" s="160"/>
      <c r="CW25" s="160"/>
      <c r="CX25" s="160"/>
      <c r="CY25" s="160"/>
      <c r="CZ25" s="160"/>
      <c r="DA25" s="160"/>
      <c r="DB25" s="160"/>
      <c r="DC25" s="160"/>
      <c r="DD25" s="160"/>
      <c r="DE25" s="160"/>
      <c r="DF25" s="160"/>
      <c r="DG25" s="160"/>
      <c r="DH25" s="160"/>
      <c r="DI25" s="160"/>
      <c r="DJ25" s="160"/>
      <c r="DK25" s="160"/>
      <c r="DL25" s="160"/>
      <c r="DM25" s="160"/>
      <c r="DN25" s="160"/>
      <c r="DO25" s="160"/>
      <c r="DP25" s="160"/>
      <c r="DQ25" s="160"/>
      <c r="DR25" s="160"/>
      <c r="DS25" s="160"/>
      <c r="DT25" s="160"/>
      <c r="DU25" s="160"/>
      <c r="DV25" s="160"/>
      <c r="DW25" s="160"/>
      <c r="DX25" s="160"/>
      <c r="DY25" s="160"/>
      <c r="DZ25" s="160"/>
      <c r="EA25" s="160"/>
      <c r="EB25" s="160"/>
      <c r="EC25" s="160"/>
      <c r="ED25" s="160"/>
      <c r="EE25" s="160"/>
      <c r="EF25" s="160"/>
      <c r="EG25" s="160"/>
      <c r="EH25" s="160"/>
      <c r="EI25" s="160"/>
      <c r="EJ25" s="160"/>
      <c r="EK25" s="160"/>
      <c r="EL25" s="160"/>
      <c r="EM25" s="160"/>
      <c r="EN25" s="160"/>
      <c r="EO25" s="160"/>
      <c r="EP25" s="160"/>
      <c r="EQ25" s="160"/>
      <c r="ER25" s="160"/>
      <c r="ES25" s="160"/>
      <c r="ET25" s="160"/>
      <c r="EU25" s="160"/>
      <c r="EV25" s="160"/>
      <c r="EW25" s="160"/>
      <c r="EX25" s="160"/>
      <c r="EY25" s="160"/>
      <c r="EZ25" s="160"/>
      <c r="FA25" s="160"/>
      <c r="FB25" s="160"/>
      <c r="FC25" s="160"/>
      <c r="FD25" s="160"/>
      <c r="FE25" s="160"/>
      <c r="FF25" s="160"/>
      <c r="FG25" s="160"/>
      <c r="FH25" s="160"/>
      <c r="FI25" s="160"/>
      <c r="FJ25" s="160"/>
      <c r="FK25" s="160"/>
      <c r="FL25" s="160"/>
      <c r="FM25" s="160"/>
      <c r="FN25" s="160"/>
      <c r="FO25" s="160"/>
      <c r="FP25" s="160"/>
      <c r="FQ25" s="160"/>
      <c r="FR25" s="160"/>
      <c r="FS25" s="160"/>
      <c r="FT25" s="160"/>
      <c r="FU25" s="160"/>
      <c r="FV25" s="160"/>
      <c r="FW25" s="160"/>
      <c r="FX25" s="160"/>
      <c r="FY25" s="160"/>
      <c r="FZ25" s="160"/>
      <c r="GA25" s="160"/>
      <c r="GB25" s="160"/>
      <c r="GC25" s="160"/>
      <c r="GD25" s="160"/>
      <c r="GE25" s="160"/>
      <c r="GF25" s="160"/>
      <c r="GG25" s="160"/>
      <c r="GH25" s="160"/>
      <c r="GI25" s="160"/>
      <c r="GJ25" s="160"/>
      <c r="GK25" s="160"/>
      <c r="GL25" s="160"/>
      <c r="GM25" s="160"/>
    </row>
    <row r="26" spans="2:195" s="167" customFormat="1" ht="18.75" customHeight="1" x14ac:dyDescent="0.35">
      <c r="B26" s="193"/>
      <c r="C26" s="194" t="s">
        <v>36</v>
      </c>
      <c r="D26" s="195"/>
      <c r="E26" s="195"/>
      <c r="F26" s="55"/>
      <c r="G26" s="196"/>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c r="BI26" s="160"/>
      <c r="BJ26" s="160"/>
      <c r="BK26" s="160"/>
      <c r="BL26" s="160"/>
      <c r="BM26" s="160"/>
      <c r="BN26" s="160"/>
      <c r="BO26" s="160"/>
      <c r="BP26" s="160"/>
      <c r="BQ26" s="160"/>
      <c r="BR26" s="160"/>
      <c r="BS26" s="160"/>
      <c r="BT26" s="160"/>
      <c r="BU26" s="160"/>
      <c r="BV26" s="160"/>
      <c r="BW26" s="160"/>
      <c r="BX26" s="160"/>
      <c r="BY26" s="160"/>
      <c r="BZ26" s="160"/>
      <c r="CA26" s="160"/>
      <c r="CB26" s="160"/>
      <c r="CC26" s="160"/>
      <c r="CD26" s="160"/>
      <c r="CE26" s="160"/>
      <c r="CF26" s="160"/>
      <c r="CG26" s="160"/>
      <c r="CH26" s="160"/>
      <c r="CI26" s="160"/>
      <c r="CJ26" s="160"/>
      <c r="CK26" s="160"/>
      <c r="CL26" s="160"/>
      <c r="CM26" s="160"/>
      <c r="CN26" s="160"/>
      <c r="CO26" s="160"/>
      <c r="CP26" s="160"/>
      <c r="CQ26" s="160"/>
      <c r="CR26" s="160"/>
      <c r="CS26" s="160"/>
      <c r="CT26" s="160"/>
      <c r="CU26" s="160"/>
      <c r="CV26" s="160"/>
      <c r="CW26" s="160"/>
      <c r="CX26" s="160"/>
      <c r="CY26" s="160"/>
      <c r="CZ26" s="160"/>
      <c r="DA26" s="160"/>
      <c r="DB26" s="160"/>
      <c r="DC26" s="160"/>
      <c r="DD26" s="160"/>
      <c r="DE26" s="160"/>
      <c r="DF26" s="160"/>
      <c r="DG26" s="160"/>
      <c r="DH26" s="160"/>
      <c r="DI26" s="160"/>
      <c r="DJ26" s="160"/>
      <c r="DK26" s="160"/>
      <c r="DL26" s="160"/>
      <c r="DM26" s="160"/>
      <c r="DN26" s="160"/>
      <c r="DO26" s="160"/>
      <c r="DP26" s="160"/>
      <c r="DQ26" s="160"/>
      <c r="DR26" s="160"/>
      <c r="DS26" s="160"/>
      <c r="DT26" s="160"/>
      <c r="DU26" s="160"/>
      <c r="DV26" s="160"/>
      <c r="DW26" s="160"/>
      <c r="DX26" s="160"/>
      <c r="DY26" s="160"/>
      <c r="DZ26" s="160"/>
      <c r="EA26" s="160"/>
      <c r="EB26" s="160"/>
      <c r="EC26" s="160"/>
      <c r="ED26" s="160"/>
      <c r="EE26" s="160"/>
      <c r="EF26" s="160"/>
      <c r="EG26" s="160"/>
      <c r="EH26" s="160"/>
      <c r="EI26" s="160"/>
      <c r="EJ26" s="160"/>
      <c r="EK26" s="160"/>
      <c r="EL26" s="160"/>
      <c r="EM26" s="160"/>
      <c r="EN26" s="160"/>
      <c r="EO26" s="160"/>
      <c r="EP26" s="160"/>
      <c r="EQ26" s="160"/>
      <c r="ER26" s="160"/>
      <c r="ES26" s="160"/>
      <c r="ET26" s="160"/>
      <c r="EU26" s="160"/>
      <c r="EV26" s="160"/>
      <c r="EW26" s="160"/>
      <c r="EX26" s="160"/>
      <c r="EY26" s="160"/>
      <c r="EZ26" s="160"/>
      <c r="FA26" s="160"/>
      <c r="FB26" s="160"/>
      <c r="FC26" s="160"/>
      <c r="FD26" s="160"/>
      <c r="FE26" s="160"/>
      <c r="FF26" s="160"/>
      <c r="FG26" s="160"/>
      <c r="FH26" s="160"/>
      <c r="FI26" s="160"/>
      <c r="FJ26" s="160"/>
      <c r="FK26" s="160"/>
      <c r="FL26" s="160"/>
      <c r="FM26" s="160"/>
      <c r="FN26" s="160"/>
      <c r="FO26" s="160"/>
      <c r="FP26" s="160"/>
      <c r="FQ26" s="160"/>
      <c r="FR26" s="160"/>
      <c r="FS26" s="160"/>
      <c r="FT26" s="160"/>
      <c r="FU26" s="160"/>
      <c r="FV26" s="160"/>
      <c r="FW26" s="160"/>
      <c r="FX26" s="160"/>
      <c r="FY26" s="160"/>
      <c r="FZ26" s="160"/>
      <c r="GA26" s="160"/>
      <c r="GB26" s="160"/>
      <c r="GC26" s="160"/>
      <c r="GD26" s="160"/>
      <c r="GE26" s="160"/>
      <c r="GF26" s="160"/>
      <c r="GG26" s="160"/>
      <c r="GH26" s="160"/>
      <c r="GI26" s="160"/>
      <c r="GJ26" s="160"/>
      <c r="GK26" s="160"/>
      <c r="GL26" s="160"/>
      <c r="GM26" s="160"/>
    </row>
    <row r="27" spans="2:195" s="167" customFormat="1" ht="18.75" customHeight="1" x14ac:dyDescent="0.35">
      <c r="B27" s="31">
        <v>15</v>
      </c>
      <c r="C27" s="57" t="s">
        <v>37</v>
      </c>
      <c r="D27" s="58"/>
      <c r="E27" s="59"/>
      <c r="F27" s="60">
        <v>5</v>
      </c>
      <c r="G27" s="36"/>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0"/>
      <c r="BN27" s="160"/>
      <c r="BO27" s="160"/>
      <c r="BP27" s="160"/>
      <c r="BQ27" s="160"/>
      <c r="BR27" s="160"/>
      <c r="BS27" s="160"/>
      <c r="BT27" s="160"/>
      <c r="BU27" s="160"/>
      <c r="BV27" s="160"/>
      <c r="BW27" s="160"/>
      <c r="BX27" s="160"/>
      <c r="BY27" s="160"/>
      <c r="BZ27" s="160"/>
      <c r="CA27" s="160"/>
      <c r="CB27" s="160"/>
      <c r="CC27" s="160"/>
      <c r="CD27" s="160"/>
      <c r="CE27" s="160"/>
      <c r="CF27" s="160"/>
      <c r="CG27" s="160"/>
      <c r="CH27" s="160"/>
      <c r="CI27" s="160"/>
      <c r="CJ27" s="160"/>
      <c r="CK27" s="160"/>
      <c r="CL27" s="160"/>
      <c r="CM27" s="160"/>
      <c r="CN27" s="160"/>
      <c r="CO27" s="160"/>
      <c r="CP27" s="160"/>
      <c r="CQ27" s="160"/>
      <c r="CR27" s="160"/>
      <c r="CS27" s="160"/>
      <c r="CT27" s="160"/>
      <c r="CU27" s="160"/>
      <c r="CV27" s="160"/>
      <c r="CW27" s="160"/>
      <c r="CX27" s="160"/>
      <c r="CY27" s="160"/>
      <c r="CZ27" s="160"/>
      <c r="DA27" s="160"/>
      <c r="DB27" s="160"/>
      <c r="DC27" s="160"/>
      <c r="DD27" s="160"/>
      <c r="DE27" s="160"/>
      <c r="DF27" s="160"/>
      <c r="DG27" s="160"/>
      <c r="DH27" s="160"/>
      <c r="DI27" s="160"/>
      <c r="DJ27" s="160"/>
      <c r="DK27" s="160"/>
      <c r="DL27" s="160"/>
      <c r="DM27" s="160"/>
      <c r="DN27" s="160"/>
      <c r="DO27" s="160"/>
      <c r="DP27" s="160"/>
      <c r="DQ27" s="160"/>
      <c r="DR27" s="160"/>
      <c r="DS27" s="160"/>
      <c r="DT27" s="160"/>
      <c r="DU27" s="160"/>
      <c r="DV27" s="160"/>
      <c r="DW27" s="160"/>
      <c r="DX27" s="160"/>
      <c r="DY27" s="160"/>
      <c r="DZ27" s="160"/>
      <c r="EA27" s="160"/>
      <c r="EB27" s="160"/>
      <c r="EC27" s="160"/>
      <c r="ED27" s="160"/>
      <c r="EE27" s="160"/>
      <c r="EF27" s="160"/>
      <c r="EG27" s="160"/>
      <c r="EH27" s="160"/>
      <c r="EI27" s="160"/>
      <c r="EJ27" s="160"/>
      <c r="EK27" s="160"/>
      <c r="EL27" s="160"/>
      <c r="EM27" s="160"/>
      <c r="EN27" s="160"/>
      <c r="EO27" s="160"/>
      <c r="EP27" s="160"/>
      <c r="EQ27" s="160"/>
      <c r="ER27" s="160"/>
      <c r="ES27" s="160"/>
      <c r="ET27" s="160"/>
      <c r="EU27" s="160"/>
      <c r="EV27" s="160"/>
      <c r="EW27" s="160"/>
      <c r="EX27" s="160"/>
      <c r="EY27" s="160"/>
      <c r="EZ27" s="160"/>
      <c r="FA27" s="160"/>
      <c r="FB27" s="160"/>
      <c r="FC27" s="160"/>
      <c r="FD27" s="160"/>
      <c r="FE27" s="160"/>
      <c r="FF27" s="160"/>
      <c r="FG27" s="160"/>
      <c r="FH27" s="160"/>
      <c r="FI27" s="160"/>
      <c r="FJ27" s="160"/>
      <c r="FK27" s="160"/>
      <c r="FL27" s="160"/>
      <c r="FM27" s="160"/>
      <c r="FN27" s="160"/>
      <c r="FO27" s="160"/>
      <c r="FP27" s="160"/>
      <c r="FQ27" s="160"/>
      <c r="FR27" s="160"/>
      <c r="FS27" s="160"/>
      <c r="FT27" s="160"/>
      <c r="FU27" s="160"/>
      <c r="FV27" s="160"/>
      <c r="FW27" s="160"/>
      <c r="FX27" s="160"/>
      <c r="FY27" s="160"/>
      <c r="FZ27" s="160"/>
      <c r="GA27" s="160"/>
      <c r="GB27" s="160"/>
      <c r="GC27" s="160"/>
      <c r="GD27" s="160"/>
      <c r="GE27" s="160"/>
      <c r="GF27" s="160"/>
      <c r="GG27" s="160"/>
      <c r="GH27" s="160"/>
      <c r="GI27" s="160"/>
      <c r="GJ27" s="160"/>
      <c r="GK27" s="160"/>
      <c r="GL27" s="160"/>
      <c r="GM27" s="160"/>
    </row>
    <row r="28" spans="2:195" s="167" customFormat="1" ht="18.75" customHeight="1" x14ac:dyDescent="0.35">
      <c r="B28" s="31">
        <v>16</v>
      </c>
      <c r="C28" s="57" t="s">
        <v>38</v>
      </c>
      <c r="D28" s="58"/>
      <c r="E28" s="59"/>
      <c r="F28" s="60">
        <v>5</v>
      </c>
      <c r="G28" s="36"/>
      <c r="H28" s="184"/>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0"/>
      <c r="AP28" s="160"/>
      <c r="AQ28" s="160"/>
      <c r="AR28" s="160"/>
      <c r="AS28" s="160"/>
      <c r="AT28" s="160"/>
      <c r="AU28" s="160"/>
      <c r="AV28" s="160"/>
      <c r="AW28" s="160"/>
      <c r="AX28" s="160"/>
      <c r="AY28" s="160"/>
      <c r="AZ28" s="160"/>
      <c r="BA28" s="160"/>
      <c r="BB28" s="160"/>
      <c r="BC28" s="160"/>
      <c r="BD28" s="160"/>
      <c r="BE28" s="160"/>
      <c r="BF28" s="160"/>
      <c r="BG28" s="160"/>
      <c r="BH28" s="160"/>
      <c r="BI28" s="160"/>
      <c r="BJ28" s="160"/>
      <c r="BK28" s="160"/>
      <c r="BL28" s="160"/>
      <c r="BM28" s="160"/>
      <c r="BN28" s="160"/>
      <c r="BO28" s="160"/>
      <c r="BP28" s="160"/>
      <c r="BQ28" s="160"/>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0"/>
      <c r="CV28" s="160"/>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0"/>
      <c r="EA28" s="160"/>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60"/>
      <c r="FD28" s="160"/>
      <c r="FE28" s="160"/>
      <c r="FF28" s="160"/>
      <c r="FG28" s="160"/>
      <c r="FH28" s="160"/>
      <c r="FI28" s="160"/>
      <c r="FJ28" s="160"/>
      <c r="FK28" s="160"/>
      <c r="FL28" s="160"/>
      <c r="FM28" s="160"/>
      <c r="FN28" s="160"/>
      <c r="FO28" s="160"/>
      <c r="FP28" s="160"/>
      <c r="FQ28" s="160"/>
      <c r="FR28" s="160"/>
      <c r="FS28" s="160"/>
      <c r="FT28" s="160"/>
      <c r="FU28" s="160"/>
      <c r="FV28" s="160"/>
      <c r="FW28" s="160"/>
      <c r="FX28" s="160"/>
      <c r="FY28" s="160"/>
      <c r="FZ28" s="160"/>
      <c r="GA28" s="160"/>
      <c r="GB28" s="160"/>
      <c r="GC28" s="160"/>
      <c r="GD28" s="160"/>
      <c r="GE28" s="160"/>
      <c r="GF28" s="160"/>
      <c r="GG28" s="160"/>
      <c r="GH28" s="160"/>
      <c r="GI28" s="160"/>
      <c r="GJ28" s="160"/>
      <c r="GK28" s="160"/>
      <c r="GL28" s="160"/>
      <c r="GM28" s="160"/>
    </row>
    <row r="29" spans="2:195" s="167" customFormat="1" hidden="1" x14ac:dyDescent="0.35">
      <c r="B29" s="197"/>
      <c r="C29" s="198"/>
      <c r="D29" s="199"/>
      <c r="E29" s="200"/>
      <c r="F29" s="201"/>
      <c r="G29" s="202"/>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0"/>
      <c r="BH29" s="160"/>
      <c r="BI29" s="160"/>
      <c r="BJ29" s="160"/>
      <c r="BK29" s="160"/>
      <c r="BL29" s="160"/>
      <c r="BM29" s="160"/>
      <c r="BN29" s="160"/>
      <c r="BO29" s="160"/>
      <c r="BP29" s="160"/>
      <c r="BQ29" s="160"/>
      <c r="BR29" s="160"/>
      <c r="BS29" s="160"/>
      <c r="BT29" s="160"/>
      <c r="BU29" s="160"/>
      <c r="BV29" s="160"/>
      <c r="BW29" s="160"/>
      <c r="BX29" s="160"/>
      <c r="BY29" s="160"/>
      <c r="BZ29" s="160"/>
      <c r="CA29" s="160"/>
      <c r="CB29" s="160"/>
      <c r="CC29" s="160"/>
      <c r="CD29" s="160"/>
      <c r="CE29" s="160"/>
      <c r="CF29" s="160"/>
      <c r="CG29" s="160"/>
      <c r="CH29" s="160"/>
      <c r="CI29" s="160"/>
      <c r="CJ29" s="160"/>
      <c r="CK29" s="160"/>
      <c r="CL29" s="160"/>
      <c r="CM29" s="160"/>
      <c r="CN29" s="160"/>
      <c r="CO29" s="160"/>
      <c r="CP29" s="160"/>
      <c r="CQ29" s="160"/>
      <c r="CR29" s="160"/>
      <c r="CS29" s="160"/>
      <c r="CT29" s="160"/>
      <c r="CU29" s="160"/>
      <c r="CV29" s="160"/>
      <c r="CW29" s="160"/>
      <c r="CX29" s="160"/>
      <c r="CY29" s="160"/>
      <c r="CZ29" s="160"/>
      <c r="DA29" s="160"/>
      <c r="DB29" s="160"/>
      <c r="DC29" s="160"/>
      <c r="DD29" s="160"/>
      <c r="DE29" s="160"/>
      <c r="DF29" s="160"/>
      <c r="DG29" s="160"/>
      <c r="DH29" s="160"/>
      <c r="DI29" s="160"/>
      <c r="DJ29" s="160"/>
      <c r="DK29" s="160"/>
      <c r="DL29" s="160"/>
      <c r="DM29" s="160"/>
      <c r="DN29" s="160"/>
      <c r="DO29" s="160"/>
      <c r="DP29" s="160"/>
      <c r="DQ29" s="160"/>
      <c r="DR29" s="160"/>
      <c r="DS29" s="160"/>
      <c r="DT29" s="160"/>
      <c r="DU29" s="160"/>
      <c r="DV29" s="160"/>
      <c r="DW29" s="160"/>
      <c r="DX29" s="160"/>
      <c r="DY29" s="160"/>
      <c r="DZ29" s="160"/>
      <c r="EA29" s="160"/>
      <c r="EB29" s="160"/>
      <c r="EC29" s="160"/>
      <c r="ED29" s="160"/>
      <c r="EE29" s="160"/>
      <c r="EF29" s="160"/>
      <c r="EG29" s="160"/>
      <c r="EH29" s="160"/>
      <c r="EI29" s="160"/>
      <c r="EJ29" s="160"/>
      <c r="EK29" s="160"/>
      <c r="EL29" s="160"/>
      <c r="EM29" s="160"/>
      <c r="EN29" s="160"/>
      <c r="EO29" s="160"/>
      <c r="EP29" s="160"/>
      <c r="EQ29" s="160"/>
      <c r="ER29" s="160"/>
      <c r="ES29" s="160"/>
      <c r="ET29" s="160"/>
      <c r="EU29" s="160"/>
      <c r="EV29" s="160"/>
      <c r="EW29" s="160"/>
      <c r="EX29" s="160"/>
      <c r="EY29" s="160"/>
      <c r="EZ29" s="160"/>
      <c r="FA29" s="160"/>
      <c r="FB29" s="160"/>
      <c r="FC29" s="160"/>
      <c r="FD29" s="160"/>
      <c r="FE29" s="160"/>
      <c r="FF29" s="160"/>
      <c r="FG29" s="160"/>
      <c r="FH29" s="160"/>
      <c r="FI29" s="160"/>
      <c r="FJ29" s="160"/>
      <c r="FK29" s="160"/>
      <c r="FL29" s="160"/>
      <c r="FM29" s="160"/>
      <c r="FN29" s="160"/>
      <c r="FO29" s="160"/>
      <c r="FP29" s="160"/>
      <c r="FQ29" s="160"/>
      <c r="FR29" s="160"/>
      <c r="FS29" s="160"/>
      <c r="FT29" s="160"/>
      <c r="FU29" s="160"/>
      <c r="FV29" s="160"/>
      <c r="FW29" s="160"/>
      <c r="FX29" s="160"/>
      <c r="FY29" s="160"/>
      <c r="FZ29" s="160"/>
      <c r="GA29" s="160"/>
      <c r="GB29" s="160"/>
      <c r="GC29" s="160"/>
      <c r="GD29" s="160"/>
      <c r="GE29" s="160"/>
      <c r="GF29" s="160"/>
      <c r="GG29" s="160"/>
      <c r="GH29" s="160"/>
      <c r="GI29" s="160"/>
      <c r="GJ29" s="160"/>
      <c r="GK29" s="160"/>
      <c r="GL29" s="160"/>
      <c r="GM29" s="160"/>
    </row>
    <row r="30" spans="2:195" s="167" customFormat="1" hidden="1" x14ac:dyDescent="0.35">
      <c r="B30" s="197"/>
      <c r="C30" s="198"/>
      <c r="D30" s="199"/>
      <c r="E30" s="200"/>
      <c r="F30" s="201"/>
      <c r="G30" s="202"/>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c r="BI30" s="160"/>
      <c r="BJ30" s="160"/>
      <c r="BK30" s="160"/>
      <c r="BL30" s="160"/>
      <c r="BM30" s="160"/>
      <c r="BN30" s="160"/>
      <c r="BO30" s="160"/>
      <c r="BP30" s="160"/>
      <c r="BQ30" s="160"/>
      <c r="BR30" s="160"/>
      <c r="BS30" s="160"/>
      <c r="BT30" s="160"/>
      <c r="BU30" s="160"/>
      <c r="BV30" s="160"/>
      <c r="BW30" s="160"/>
      <c r="BX30" s="160"/>
      <c r="BY30" s="160"/>
      <c r="BZ30" s="160"/>
      <c r="CA30" s="160"/>
      <c r="CB30" s="160"/>
      <c r="CC30" s="160"/>
      <c r="CD30" s="160"/>
      <c r="CE30" s="160"/>
      <c r="CF30" s="160"/>
      <c r="CG30" s="160"/>
      <c r="CH30" s="160"/>
      <c r="CI30" s="160"/>
      <c r="CJ30" s="160"/>
      <c r="CK30" s="160"/>
      <c r="CL30" s="160"/>
      <c r="CM30" s="160"/>
      <c r="CN30" s="160"/>
      <c r="CO30" s="160"/>
      <c r="CP30" s="160"/>
      <c r="CQ30" s="160"/>
      <c r="CR30" s="160"/>
      <c r="CS30" s="160"/>
      <c r="CT30" s="160"/>
      <c r="CU30" s="160"/>
      <c r="CV30" s="160"/>
      <c r="CW30" s="160"/>
      <c r="CX30" s="160"/>
      <c r="CY30" s="160"/>
      <c r="CZ30" s="160"/>
      <c r="DA30" s="160"/>
      <c r="DB30" s="160"/>
      <c r="DC30" s="160"/>
      <c r="DD30" s="160"/>
      <c r="DE30" s="160"/>
      <c r="DF30" s="160"/>
      <c r="DG30" s="160"/>
      <c r="DH30" s="160"/>
      <c r="DI30" s="160"/>
      <c r="DJ30" s="160"/>
      <c r="DK30" s="160"/>
      <c r="DL30" s="160"/>
      <c r="DM30" s="160"/>
      <c r="DN30" s="160"/>
      <c r="DO30" s="160"/>
      <c r="DP30" s="160"/>
      <c r="DQ30" s="160"/>
      <c r="DR30" s="160"/>
      <c r="DS30" s="160"/>
      <c r="DT30" s="160"/>
      <c r="DU30" s="160"/>
      <c r="DV30" s="160"/>
      <c r="DW30" s="160"/>
      <c r="DX30" s="160"/>
      <c r="DY30" s="160"/>
      <c r="DZ30" s="160"/>
      <c r="EA30" s="160"/>
      <c r="EB30" s="160"/>
      <c r="EC30" s="160"/>
      <c r="ED30" s="160"/>
      <c r="EE30" s="160"/>
      <c r="EF30" s="160"/>
      <c r="EG30" s="160"/>
      <c r="EH30" s="160"/>
      <c r="EI30" s="160"/>
      <c r="EJ30" s="160"/>
      <c r="EK30" s="160"/>
      <c r="EL30" s="160"/>
      <c r="EM30" s="160"/>
      <c r="EN30" s="160"/>
      <c r="EO30" s="160"/>
      <c r="EP30" s="160"/>
      <c r="EQ30" s="160"/>
      <c r="ER30" s="160"/>
      <c r="ES30" s="160"/>
      <c r="ET30" s="160"/>
      <c r="EU30" s="160"/>
      <c r="EV30" s="160"/>
      <c r="EW30" s="160"/>
      <c r="EX30" s="160"/>
      <c r="EY30" s="160"/>
      <c r="EZ30" s="160"/>
      <c r="FA30" s="160"/>
      <c r="FB30" s="160"/>
      <c r="FC30" s="160"/>
      <c r="FD30" s="160"/>
      <c r="FE30" s="160"/>
      <c r="FF30" s="160"/>
      <c r="FG30" s="160"/>
      <c r="FH30" s="160"/>
      <c r="FI30" s="160"/>
      <c r="FJ30" s="160"/>
      <c r="FK30" s="160"/>
      <c r="FL30" s="160"/>
      <c r="FM30" s="160"/>
      <c r="FN30" s="160"/>
      <c r="FO30" s="160"/>
      <c r="FP30" s="160"/>
      <c r="FQ30" s="160"/>
      <c r="FR30" s="160"/>
      <c r="FS30" s="160"/>
      <c r="FT30" s="160"/>
      <c r="FU30" s="160"/>
      <c r="FV30" s="160"/>
      <c r="FW30" s="160"/>
      <c r="FX30" s="160"/>
      <c r="FY30" s="160"/>
      <c r="FZ30" s="160"/>
      <c r="GA30" s="160"/>
      <c r="GB30" s="160"/>
      <c r="GC30" s="160"/>
      <c r="GD30" s="160"/>
      <c r="GE30" s="160"/>
      <c r="GF30" s="160"/>
      <c r="GG30" s="160"/>
      <c r="GH30" s="160"/>
      <c r="GI30" s="160"/>
      <c r="GJ30" s="160"/>
      <c r="GK30" s="160"/>
      <c r="GL30" s="160"/>
      <c r="GM30" s="160"/>
    </row>
    <row r="31" spans="2:195" s="167" customFormat="1" hidden="1" x14ac:dyDescent="0.35">
      <c r="B31" s="203"/>
      <c r="C31" s="204" t="s">
        <v>39</v>
      </c>
      <c r="D31" s="205"/>
      <c r="E31" s="205"/>
      <c r="F31" s="206"/>
      <c r="G31" s="207"/>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0"/>
      <c r="BH31" s="160"/>
      <c r="BI31" s="160"/>
      <c r="BJ31" s="160"/>
      <c r="BK31" s="160"/>
      <c r="BL31" s="160"/>
      <c r="BM31" s="160"/>
      <c r="BN31" s="160"/>
      <c r="BO31" s="160"/>
      <c r="BP31" s="160"/>
      <c r="BQ31" s="160"/>
      <c r="BR31" s="160"/>
      <c r="BS31" s="160"/>
      <c r="BT31" s="160"/>
      <c r="BU31" s="160"/>
      <c r="BV31" s="160"/>
      <c r="BW31" s="160"/>
      <c r="BX31" s="160"/>
      <c r="BY31" s="160"/>
      <c r="BZ31" s="160"/>
      <c r="CA31" s="160"/>
      <c r="CB31" s="160"/>
      <c r="CC31" s="160"/>
      <c r="CD31" s="160"/>
      <c r="CE31" s="160"/>
      <c r="CF31" s="160"/>
      <c r="CG31" s="160"/>
      <c r="CH31" s="160"/>
      <c r="CI31" s="160"/>
      <c r="CJ31" s="160"/>
      <c r="CK31" s="160"/>
      <c r="CL31" s="160"/>
      <c r="CM31" s="160"/>
      <c r="CN31" s="160"/>
      <c r="CO31" s="160"/>
      <c r="CP31" s="160"/>
      <c r="CQ31" s="160"/>
      <c r="CR31" s="160"/>
      <c r="CS31" s="160"/>
      <c r="CT31" s="160"/>
      <c r="CU31" s="160"/>
      <c r="CV31" s="160"/>
      <c r="CW31" s="160"/>
      <c r="CX31" s="160"/>
      <c r="CY31" s="160"/>
      <c r="CZ31" s="160"/>
      <c r="DA31" s="160"/>
      <c r="DB31" s="160"/>
      <c r="DC31" s="160"/>
      <c r="DD31" s="160"/>
      <c r="DE31" s="160"/>
      <c r="DF31" s="160"/>
      <c r="DG31" s="160"/>
      <c r="DH31" s="160"/>
      <c r="DI31" s="160"/>
      <c r="DJ31" s="160"/>
      <c r="DK31" s="160"/>
      <c r="DL31" s="160"/>
      <c r="DM31" s="160"/>
      <c r="DN31" s="160"/>
      <c r="DO31" s="160"/>
      <c r="DP31" s="160"/>
      <c r="DQ31" s="160"/>
      <c r="DR31" s="160"/>
      <c r="DS31" s="160"/>
      <c r="DT31" s="160"/>
      <c r="DU31" s="160"/>
      <c r="DV31" s="160"/>
      <c r="DW31" s="160"/>
      <c r="DX31" s="160"/>
      <c r="DY31" s="160"/>
      <c r="DZ31" s="160"/>
      <c r="EA31" s="160"/>
      <c r="EB31" s="160"/>
      <c r="EC31" s="160"/>
      <c r="ED31" s="160"/>
      <c r="EE31" s="160"/>
      <c r="EF31" s="160"/>
      <c r="EG31" s="160"/>
      <c r="EH31" s="160"/>
      <c r="EI31" s="160"/>
      <c r="EJ31" s="160"/>
      <c r="EK31" s="160"/>
      <c r="EL31" s="160"/>
      <c r="EM31" s="160"/>
      <c r="EN31" s="160"/>
      <c r="EO31" s="160"/>
      <c r="EP31" s="160"/>
      <c r="EQ31" s="160"/>
      <c r="ER31" s="160"/>
      <c r="ES31" s="160"/>
      <c r="ET31" s="160"/>
      <c r="EU31" s="160"/>
      <c r="EV31" s="160"/>
      <c r="EW31" s="160"/>
      <c r="EX31" s="160"/>
      <c r="EY31" s="160"/>
      <c r="EZ31" s="160"/>
      <c r="FA31" s="160"/>
      <c r="FB31" s="160"/>
      <c r="FC31" s="160"/>
      <c r="FD31" s="160"/>
      <c r="FE31" s="160"/>
      <c r="FF31" s="160"/>
      <c r="FG31" s="160"/>
      <c r="FH31" s="160"/>
      <c r="FI31" s="160"/>
      <c r="FJ31" s="160"/>
      <c r="FK31" s="160"/>
      <c r="FL31" s="160"/>
      <c r="FM31" s="160"/>
      <c r="FN31" s="160"/>
      <c r="FO31" s="160"/>
      <c r="FP31" s="160"/>
      <c r="FQ31" s="160"/>
      <c r="FR31" s="160"/>
      <c r="FS31" s="160"/>
      <c r="FT31" s="160"/>
      <c r="FU31" s="160"/>
      <c r="FV31" s="160"/>
      <c r="FW31" s="160"/>
      <c r="FX31" s="160"/>
      <c r="FY31" s="160"/>
      <c r="FZ31" s="160"/>
      <c r="GA31" s="160"/>
      <c r="GB31" s="160"/>
      <c r="GC31" s="160"/>
      <c r="GD31" s="160"/>
      <c r="GE31" s="160"/>
      <c r="GF31" s="160"/>
      <c r="GG31" s="160"/>
      <c r="GH31" s="160"/>
      <c r="GI31" s="160"/>
      <c r="GJ31" s="160"/>
      <c r="GK31" s="160"/>
      <c r="GL31" s="160"/>
      <c r="GM31" s="160"/>
    </row>
    <row r="32" spans="2:195" s="167" customFormat="1" hidden="1" x14ac:dyDescent="0.35">
      <c r="B32" s="197"/>
      <c r="C32" s="208"/>
      <c r="D32" s="209"/>
      <c r="E32" s="210"/>
      <c r="F32" s="211"/>
      <c r="G32" s="202"/>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0"/>
      <c r="BH32" s="160"/>
      <c r="BI32" s="160"/>
      <c r="BJ32" s="160"/>
      <c r="BK32" s="160"/>
      <c r="BL32" s="160"/>
      <c r="BM32" s="160"/>
      <c r="BN32" s="160"/>
      <c r="BO32" s="160"/>
      <c r="BP32" s="160"/>
      <c r="BQ32" s="160"/>
      <c r="BR32" s="160"/>
      <c r="BS32" s="160"/>
      <c r="BT32" s="160"/>
      <c r="BU32" s="160"/>
      <c r="BV32" s="160"/>
      <c r="BW32" s="160"/>
      <c r="BX32" s="160"/>
      <c r="BY32" s="160"/>
      <c r="BZ32" s="160"/>
      <c r="CA32" s="160"/>
      <c r="CB32" s="160"/>
      <c r="CC32" s="160"/>
      <c r="CD32" s="160"/>
      <c r="CE32" s="160"/>
      <c r="CF32" s="160"/>
      <c r="CG32" s="160"/>
      <c r="CH32" s="160"/>
      <c r="CI32" s="160"/>
      <c r="CJ32" s="160"/>
      <c r="CK32" s="160"/>
      <c r="CL32" s="160"/>
      <c r="CM32" s="160"/>
      <c r="CN32" s="160"/>
      <c r="CO32" s="160"/>
      <c r="CP32" s="160"/>
      <c r="CQ32" s="160"/>
      <c r="CR32" s="160"/>
      <c r="CS32" s="160"/>
      <c r="CT32" s="160"/>
      <c r="CU32" s="160"/>
      <c r="CV32" s="160"/>
      <c r="CW32" s="160"/>
      <c r="CX32" s="160"/>
      <c r="CY32" s="160"/>
      <c r="CZ32" s="160"/>
      <c r="DA32" s="160"/>
      <c r="DB32" s="160"/>
      <c r="DC32" s="160"/>
      <c r="DD32" s="160"/>
      <c r="DE32" s="160"/>
      <c r="DF32" s="160"/>
      <c r="DG32" s="160"/>
      <c r="DH32" s="160"/>
      <c r="DI32" s="160"/>
      <c r="DJ32" s="160"/>
      <c r="DK32" s="160"/>
      <c r="DL32" s="160"/>
      <c r="DM32" s="160"/>
      <c r="DN32" s="160"/>
      <c r="DO32" s="160"/>
      <c r="DP32" s="160"/>
      <c r="DQ32" s="160"/>
      <c r="DR32" s="160"/>
      <c r="DS32" s="160"/>
      <c r="DT32" s="160"/>
      <c r="DU32" s="160"/>
      <c r="DV32" s="160"/>
      <c r="DW32" s="160"/>
      <c r="DX32" s="160"/>
      <c r="DY32" s="160"/>
      <c r="DZ32" s="160"/>
      <c r="EA32" s="160"/>
      <c r="EB32" s="160"/>
      <c r="EC32" s="160"/>
      <c r="ED32" s="160"/>
      <c r="EE32" s="160"/>
      <c r="EF32" s="160"/>
      <c r="EG32" s="160"/>
      <c r="EH32" s="160"/>
      <c r="EI32" s="160"/>
      <c r="EJ32" s="160"/>
      <c r="EK32" s="160"/>
      <c r="EL32" s="160"/>
      <c r="EM32" s="160"/>
      <c r="EN32" s="160"/>
      <c r="EO32" s="160"/>
      <c r="EP32" s="160"/>
      <c r="EQ32" s="160"/>
      <c r="ER32" s="160"/>
      <c r="ES32" s="160"/>
      <c r="ET32" s="160"/>
      <c r="EU32" s="160"/>
      <c r="EV32" s="160"/>
      <c r="EW32" s="160"/>
      <c r="EX32" s="160"/>
      <c r="EY32" s="160"/>
      <c r="EZ32" s="160"/>
      <c r="FA32" s="160"/>
      <c r="FB32" s="160"/>
      <c r="FC32" s="160"/>
      <c r="FD32" s="160"/>
      <c r="FE32" s="160"/>
      <c r="FF32" s="160"/>
      <c r="FG32" s="160"/>
      <c r="FH32" s="160"/>
      <c r="FI32" s="160"/>
      <c r="FJ32" s="160"/>
      <c r="FK32" s="160"/>
      <c r="FL32" s="160"/>
      <c r="FM32" s="160"/>
      <c r="FN32" s="160"/>
      <c r="FO32" s="160"/>
      <c r="FP32" s="160"/>
      <c r="FQ32" s="160"/>
      <c r="FR32" s="160"/>
      <c r="FS32" s="160"/>
      <c r="FT32" s="160"/>
      <c r="FU32" s="160"/>
      <c r="FV32" s="160"/>
      <c r="FW32" s="160"/>
      <c r="FX32" s="160"/>
      <c r="FY32" s="160"/>
      <c r="FZ32" s="160"/>
      <c r="GA32" s="160"/>
      <c r="GB32" s="160"/>
      <c r="GC32" s="160"/>
      <c r="GD32" s="160"/>
      <c r="GE32" s="160"/>
      <c r="GF32" s="160"/>
      <c r="GG32" s="160"/>
      <c r="GH32" s="160"/>
      <c r="GI32" s="160"/>
      <c r="GJ32" s="160"/>
      <c r="GK32" s="160"/>
      <c r="GL32" s="160"/>
      <c r="GM32" s="160"/>
    </row>
    <row r="33" spans="2:195" s="167" customFormat="1" hidden="1" x14ac:dyDescent="0.35">
      <c r="B33" s="197"/>
      <c r="C33" s="212"/>
      <c r="D33" s="209"/>
      <c r="E33" s="213"/>
      <c r="F33" s="201"/>
      <c r="G33" s="202"/>
      <c r="H33" s="184"/>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row>
    <row r="34" spans="2:195" s="167" customFormat="1" hidden="1" x14ac:dyDescent="0.35">
      <c r="B34" s="358" t="s">
        <v>40</v>
      </c>
      <c r="C34" s="359"/>
      <c r="D34" s="359"/>
      <c r="E34" s="359"/>
      <c r="F34" s="359"/>
      <c r="G34" s="214"/>
      <c r="H34" s="184"/>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row>
    <row r="35" spans="2:195" s="167" customFormat="1" hidden="1" x14ac:dyDescent="0.35">
      <c r="B35" s="215"/>
      <c r="C35" s="216" t="s">
        <v>41</v>
      </c>
      <c r="D35" s="217"/>
      <c r="E35" s="217"/>
      <c r="F35" s="218"/>
      <c r="G35" s="219"/>
      <c r="H35" s="184"/>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row>
    <row r="36" spans="2:195" s="167" customFormat="1" hidden="1" x14ac:dyDescent="0.35">
      <c r="B36" s="197"/>
      <c r="C36" s="220" t="s">
        <v>42</v>
      </c>
      <c r="D36" s="221"/>
      <c r="E36" s="221"/>
      <c r="F36" s="222"/>
      <c r="G36" s="223"/>
      <c r="H36" s="224"/>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0"/>
      <c r="BQ36" s="160"/>
      <c r="BR36" s="160"/>
      <c r="BS36" s="160"/>
      <c r="BT36" s="160"/>
      <c r="BU36" s="160"/>
      <c r="BV36" s="160"/>
      <c r="BW36" s="160"/>
      <c r="BX36" s="160"/>
      <c r="BY36" s="160"/>
      <c r="BZ36" s="160"/>
      <c r="CA36" s="160"/>
      <c r="CB36" s="160"/>
      <c r="CC36" s="160"/>
      <c r="CD36" s="160"/>
      <c r="CE36" s="160"/>
      <c r="CF36" s="160"/>
      <c r="CG36" s="160"/>
      <c r="CH36" s="160"/>
      <c r="CI36" s="160"/>
      <c r="CJ36" s="160"/>
      <c r="CK36" s="160"/>
      <c r="CL36" s="160"/>
      <c r="CM36" s="160"/>
      <c r="CN36" s="160"/>
      <c r="CO36" s="160"/>
      <c r="CP36" s="160"/>
      <c r="CQ36" s="160"/>
      <c r="CR36" s="160"/>
      <c r="CS36" s="160"/>
      <c r="CT36" s="160"/>
      <c r="CU36" s="160"/>
      <c r="CV36" s="160"/>
      <c r="CW36" s="160"/>
      <c r="CX36" s="160"/>
      <c r="CY36" s="160"/>
      <c r="CZ36" s="160"/>
      <c r="DA36" s="160"/>
      <c r="DB36" s="160"/>
      <c r="DC36" s="160"/>
      <c r="DD36" s="160"/>
      <c r="DE36" s="160"/>
      <c r="DF36" s="160"/>
      <c r="DG36" s="160"/>
      <c r="DH36" s="160"/>
      <c r="DI36" s="160"/>
      <c r="DJ36" s="160"/>
      <c r="DK36" s="160"/>
      <c r="DL36" s="160"/>
      <c r="DM36" s="160"/>
      <c r="DN36" s="160"/>
      <c r="DO36" s="160"/>
      <c r="DP36" s="160"/>
      <c r="DQ36" s="160"/>
      <c r="DR36" s="160"/>
      <c r="DS36" s="160"/>
      <c r="DT36" s="160"/>
      <c r="DU36" s="160"/>
      <c r="DV36" s="160"/>
      <c r="DW36" s="160"/>
      <c r="DX36" s="160"/>
      <c r="DY36" s="160"/>
      <c r="DZ36" s="160"/>
      <c r="EA36" s="160"/>
      <c r="EB36" s="160"/>
      <c r="EC36" s="160"/>
      <c r="ED36" s="160"/>
      <c r="EE36" s="160"/>
      <c r="EF36" s="160"/>
      <c r="EG36" s="160"/>
      <c r="EH36" s="160"/>
      <c r="EI36" s="160"/>
      <c r="EJ36" s="160"/>
      <c r="EK36" s="160"/>
      <c r="EL36" s="160"/>
      <c r="EM36" s="160"/>
      <c r="EN36" s="160"/>
      <c r="EO36" s="160"/>
      <c r="EP36" s="160"/>
      <c r="EQ36" s="160"/>
      <c r="ER36" s="160"/>
      <c r="ES36" s="160"/>
      <c r="ET36" s="160"/>
      <c r="EU36" s="160"/>
      <c r="EV36" s="160"/>
      <c r="EW36" s="160"/>
      <c r="EX36" s="160"/>
      <c r="EY36" s="160"/>
      <c r="EZ36" s="160"/>
      <c r="FA36" s="160"/>
      <c r="FB36" s="160"/>
      <c r="FC36" s="160"/>
      <c r="FD36" s="160"/>
      <c r="FE36" s="160"/>
      <c r="FF36" s="160"/>
      <c r="FG36" s="160"/>
      <c r="FH36" s="160"/>
      <c r="FI36" s="160"/>
      <c r="FJ36" s="160"/>
      <c r="FK36" s="160"/>
      <c r="FL36" s="160"/>
      <c r="FM36" s="160"/>
      <c r="FN36" s="160"/>
      <c r="FO36" s="160"/>
      <c r="FP36" s="160"/>
      <c r="FQ36" s="160"/>
      <c r="FR36" s="160"/>
      <c r="FS36" s="160"/>
      <c r="FT36" s="160"/>
      <c r="FU36" s="160"/>
      <c r="FV36" s="160"/>
      <c r="FW36" s="160"/>
      <c r="FX36" s="160"/>
      <c r="FY36" s="160"/>
      <c r="FZ36" s="160"/>
      <c r="GA36" s="160"/>
      <c r="GB36" s="160"/>
      <c r="GC36" s="160"/>
      <c r="GD36" s="160"/>
      <c r="GE36" s="160"/>
      <c r="GF36" s="160"/>
      <c r="GG36" s="160"/>
      <c r="GH36" s="160"/>
      <c r="GI36" s="160"/>
      <c r="GJ36" s="160"/>
      <c r="GK36" s="160"/>
      <c r="GL36" s="160"/>
      <c r="GM36" s="160"/>
    </row>
    <row r="37" spans="2:195" s="167" customFormat="1" ht="18.75" customHeight="1" thickBot="1" x14ac:dyDescent="0.4">
      <c r="B37" s="180"/>
      <c r="C37" s="335" t="s">
        <v>43</v>
      </c>
      <c r="D37" s="335"/>
      <c r="E37" s="335"/>
      <c r="F37" s="335"/>
      <c r="G37" s="225"/>
      <c r="H37" s="184"/>
      <c r="I37" s="226"/>
      <c r="J37" s="227"/>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row>
    <row r="38" spans="2:195" s="167" customFormat="1" ht="18.75" customHeight="1" thickBot="1" x14ac:dyDescent="0.4">
      <c r="B38" s="228"/>
      <c r="C38" s="336" t="s">
        <v>44</v>
      </c>
      <c r="D38" s="336"/>
      <c r="E38" s="336"/>
      <c r="F38" s="336"/>
      <c r="G38" s="229">
        <v>2.36</v>
      </c>
      <c r="H38" s="230" t="s">
        <v>45</v>
      </c>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0"/>
      <c r="BQ38" s="160"/>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0"/>
      <c r="CV38" s="160"/>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0"/>
      <c r="EA38" s="160"/>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60"/>
      <c r="FD38" s="160"/>
      <c r="FE38" s="160"/>
      <c r="FF38" s="160"/>
      <c r="FG38" s="160"/>
      <c r="FH38" s="160"/>
      <c r="FI38" s="160"/>
      <c r="FJ38" s="160"/>
      <c r="FK38" s="160"/>
      <c r="FL38" s="160"/>
      <c r="FM38" s="160"/>
      <c r="FN38" s="160"/>
      <c r="FO38" s="160"/>
      <c r="FP38" s="160"/>
      <c r="FQ38" s="160"/>
      <c r="FR38" s="160"/>
      <c r="FS38" s="160"/>
      <c r="FT38" s="160"/>
      <c r="FU38" s="160"/>
      <c r="FV38" s="160"/>
      <c r="FW38" s="160"/>
      <c r="FX38" s="160"/>
      <c r="FY38" s="160"/>
      <c r="FZ38" s="160"/>
      <c r="GA38" s="160"/>
      <c r="GB38" s="160"/>
      <c r="GC38" s="160"/>
      <c r="GD38" s="160"/>
      <c r="GE38" s="160"/>
      <c r="GF38" s="160"/>
      <c r="GG38" s="160"/>
      <c r="GH38" s="160"/>
      <c r="GI38" s="160"/>
      <c r="GJ38" s="160"/>
      <c r="GK38" s="160"/>
      <c r="GL38" s="160"/>
      <c r="GM38" s="160"/>
    </row>
    <row r="39" spans="2:195" s="167" customFormat="1" ht="18.75" customHeight="1" x14ac:dyDescent="0.35">
      <c r="B39" s="180"/>
      <c r="C39" s="335" t="s">
        <v>46</v>
      </c>
      <c r="D39" s="335"/>
      <c r="E39" s="335"/>
      <c r="F39" s="335"/>
      <c r="G39" s="231"/>
      <c r="H39" s="184"/>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0"/>
      <c r="BQ39" s="160"/>
      <c r="BR39" s="160"/>
      <c r="BS39" s="160"/>
      <c r="BT39" s="160"/>
      <c r="BU39" s="160"/>
      <c r="BV39" s="160"/>
      <c r="BW39" s="160"/>
      <c r="BX39" s="160"/>
      <c r="BY39" s="160"/>
      <c r="BZ39" s="160"/>
      <c r="CA39" s="160"/>
      <c r="CB39" s="160"/>
      <c r="CC39" s="160"/>
      <c r="CD39" s="160"/>
      <c r="CE39" s="160"/>
      <c r="CF39" s="160"/>
      <c r="CG39" s="160"/>
      <c r="CH39" s="160"/>
      <c r="CI39" s="160"/>
      <c r="CJ39" s="160"/>
      <c r="CK39" s="160"/>
      <c r="CL39" s="160"/>
      <c r="CM39" s="160"/>
      <c r="CN39" s="160"/>
      <c r="CO39" s="160"/>
      <c r="CP39" s="160"/>
      <c r="CQ39" s="160"/>
      <c r="CR39" s="160"/>
      <c r="CS39" s="160"/>
      <c r="CT39" s="160"/>
      <c r="CU39" s="160"/>
      <c r="CV39" s="160"/>
      <c r="CW39" s="160"/>
      <c r="CX39" s="160"/>
      <c r="CY39" s="160"/>
      <c r="CZ39" s="160"/>
      <c r="DA39" s="160"/>
      <c r="DB39" s="160"/>
      <c r="DC39" s="160"/>
      <c r="DD39" s="160"/>
      <c r="DE39" s="160"/>
      <c r="DF39" s="160"/>
      <c r="DG39" s="160"/>
      <c r="DH39" s="160"/>
      <c r="DI39" s="160"/>
      <c r="DJ39" s="160"/>
      <c r="DK39" s="160"/>
      <c r="DL39" s="160"/>
      <c r="DM39" s="160"/>
      <c r="DN39" s="160"/>
      <c r="DO39" s="160"/>
      <c r="DP39" s="160"/>
      <c r="DQ39" s="160"/>
      <c r="DR39" s="160"/>
      <c r="DS39" s="160"/>
      <c r="DT39" s="160"/>
      <c r="DU39" s="160"/>
      <c r="DV39" s="160"/>
      <c r="DW39" s="160"/>
      <c r="DX39" s="160"/>
      <c r="DY39" s="160"/>
      <c r="DZ39" s="160"/>
      <c r="EA39" s="160"/>
      <c r="EB39" s="160"/>
      <c r="EC39" s="160"/>
      <c r="ED39" s="160"/>
      <c r="EE39" s="160"/>
      <c r="EF39" s="160"/>
      <c r="EG39" s="160"/>
      <c r="EH39" s="160"/>
      <c r="EI39" s="160"/>
      <c r="EJ39" s="160"/>
      <c r="EK39" s="160"/>
      <c r="EL39" s="160"/>
      <c r="EM39" s="160"/>
      <c r="EN39" s="160"/>
      <c r="EO39" s="160"/>
      <c r="EP39" s="160"/>
      <c r="EQ39" s="160"/>
      <c r="ER39" s="160"/>
      <c r="ES39" s="160"/>
      <c r="ET39" s="160"/>
      <c r="EU39" s="160"/>
      <c r="EV39" s="160"/>
      <c r="EW39" s="160"/>
      <c r="EX39" s="160"/>
      <c r="EY39" s="160"/>
      <c r="EZ39" s="160"/>
      <c r="FA39" s="160"/>
      <c r="FB39" s="160"/>
      <c r="FC39" s="160"/>
      <c r="FD39" s="160"/>
      <c r="FE39" s="160"/>
      <c r="FF39" s="160"/>
      <c r="FG39" s="160"/>
      <c r="FH39" s="160"/>
      <c r="FI39" s="160"/>
      <c r="FJ39" s="160"/>
      <c r="FK39" s="160"/>
      <c r="FL39" s="160"/>
      <c r="FM39" s="160"/>
      <c r="FN39" s="160"/>
      <c r="FO39" s="160"/>
      <c r="FP39" s="160"/>
      <c r="FQ39" s="160"/>
      <c r="FR39" s="160"/>
      <c r="FS39" s="160"/>
      <c r="FT39" s="160"/>
      <c r="FU39" s="160"/>
      <c r="FV39" s="160"/>
      <c r="FW39" s="160"/>
      <c r="FX39" s="160"/>
      <c r="FY39" s="160"/>
      <c r="FZ39" s="160"/>
      <c r="GA39" s="160"/>
      <c r="GB39" s="160"/>
      <c r="GC39" s="160"/>
      <c r="GD39" s="160"/>
      <c r="GE39" s="160"/>
      <c r="GF39" s="160"/>
      <c r="GG39" s="160"/>
      <c r="GH39" s="160"/>
      <c r="GI39" s="160"/>
      <c r="GJ39" s="160"/>
      <c r="GK39" s="160"/>
      <c r="GL39" s="160"/>
      <c r="GM39" s="160"/>
    </row>
    <row r="40" spans="2:195" s="167" customFormat="1" ht="18.75" customHeight="1" x14ac:dyDescent="0.35">
      <c r="B40" s="337" t="s">
        <v>47</v>
      </c>
      <c r="C40" s="338"/>
      <c r="D40" s="338"/>
      <c r="E40" s="338"/>
      <c r="F40" s="338"/>
      <c r="G40" s="339"/>
      <c r="H40" s="184"/>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0"/>
      <c r="BQ40" s="160"/>
      <c r="BR40" s="160"/>
      <c r="BS40" s="160"/>
      <c r="BT40" s="160"/>
      <c r="BU40" s="160"/>
      <c r="BV40" s="160"/>
      <c r="BW40" s="160"/>
      <c r="BX40" s="160"/>
      <c r="BY40" s="160"/>
      <c r="BZ40" s="160"/>
      <c r="CA40" s="160"/>
      <c r="CB40" s="160"/>
      <c r="CC40" s="160"/>
      <c r="CD40" s="160"/>
      <c r="CE40" s="160"/>
      <c r="CF40" s="160"/>
      <c r="CG40" s="160"/>
      <c r="CH40" s="160"/>
      <c r="CI40" s="160"/>
      <c r="CJ40" s="160"/>
      <c r="CK40" s="160"/>
      <c r="CL40" s="160"/>
      <c r="CM40" s="160"/>
      <c r="CN40" s="160"/>
      <c r="CO40" s="160"/>
      <c r="CP40" s="160"/>
      <c r="CQ40" s="160"/>
      <c r="CR40" s="160"/>
      <c r="CS40" s="160"/>
      <c r="CT40" s="160"/>
      <c r="CU40" s="160"/>
      <c r="CV40" s="160"/>
      <c r="CW40" s="160"/>
      <c r="CX40" s="160"/>
      <c r="CY40" s="160"/>
      <c r="CZ40" s="160"/>
      <c r="DA40" s="160"/>
      <c r="DB40" s="160"/>
      <c r="DC40" s="160"/>
      <c r="DD40" s="160"/>
      <c r="DE40" s="160"/>
      <c r="DF40" s="160"/>
      <c r="DG40" s="160"/>
      <c r="DH40" s="160"/>
      <c r="DI40" s="160"/>
      <c r="DJ40" s="160"/>
      <c r="DK40" s="160"/>
      <c r="DL40" s="160"/>
      <c r="DM40" s="160"/>
      <c r="DN40" s="160"/>
      <c r="DO40" s="160"/>
      <c r="DP40" s="160"/>
      <c r="DQ40" s="160"/>
      <c r="DR40" s="160"/>
      <c r="DS40" s="160"/>
      <c r="DT40" s="160"/>
      <c r="DU40" s="160"/>
      <c r="DV40" s="160"/>
      <c r="DW40" s="160"/>
      <c r="DX40" s="160"/>
      <c r="DY40" s="160"/>
      <c r="DZ40" s="160"/>
      <c r="EA40" s="160"/>
      <c r="EB40" s="160"/>
      <c r="EC40" s="160"/>
      <c r="ED40" s="160"/>
      <c r="EE40" s="160"/>
      <c r="EF40" s="160"/>
      <c r="EG40" s="160"/>
      <c r="EH40" s="160"/>
      <c r="EI40" s="160"/>
      <c r="EJ40" s="160"/>
      <c r="EK40" s="160"/>
      <c r="EL40" s="160"/>
      <c r="EM40" s="160"/>
      <c r="EN40" s="160"/>
      <c r="EO40" s="160"/>
      <c r="EP40" s="160"/>
      <c r="EQ40" s="160"/>
      <c r="ER40" s="160"/>
      <c r="ES40" s="160"/>
      <c r="ET40" s="160"/>
      <c r="EU40" s="160"/>
      <c r="EV40" s="160"/>
      <c r="EW40" s="160"/>
      <c r="EX40" s="160"/>
      <c r="EY40" s="160"/>
      <c r="EZ40" s="160"/>
      <c r="FA40" s="160"/>
      <c r="FB40" s="160"/>
      <c r="FC40" s="160"/>
      <c r="FD40" s="160"/>
      <c r="FE40" s="160"/>
      <c r="FF40" s="160"/>
      <c r="FG40" s="160"/>
      <c r="FH40" s="160"/>
      <c r="FI40" s="160"/>
      <c r="FJ40" s="160"/>
      <c r="FK40" s="160"/>
      <c r="FL40" s="160"/>
      <c r="FM40" s="160"/>
      <c r="FN40" s="160"/>
      <c r="FO40" s="160"/>
      <c r="FP40" s="160"/>
      <c r="FQ40" s="160"/>
      <c r="FR40" s="160"/>
      <c r="FS40" s="160"/>
      <c r="FT40" s="160"/>
      <c r="FU40" s="160"/>
      <c r="FV40" s="160"/>
      <c r="FW40" s="160"/>
      <c r="FX40" s="160"/>
      <c r="FY40" s="160"/>
      <c r="FZ40" s="160"/>
      <c r="GA40" s="160"/>
      <c r="GB40" s="160"/>
      <c r="GC40" s="160"/>
      <c r="GD40" s="160"/>
      <c r="GE40" s="160"/>
      <c r="GF40" s="160"/>
      <c r="GG40" s="160"/>
      <c r="GH40" s="160"/>
      <c r="GI40" s="160"/>
      <c r="GJ40" s="160"/>
      <c r="GK40" s="160"/>
      <c r="GL40" s="160"/>
      <c r="GM40" s="160"/>
    </row>
    <row r="41" spans="2:195" s="167" customFormat="1" ht="15" customHeight="1" x14ac:dyDescent="0.35">
      <c r="B41" s="340" t="s">
        <v>93</v>
      </c>
      <c r="C41" s="341"/>
      <c r="D41" s="342" t="s">
        <v>49</v>
      </c>
      <c r="E41" s="343"/>
      <c r="F41" s="348" t="s">
        <v>94</v>
      </c>
      <c r="G41" s="351" t="s">
        <v>95</v>
      </c>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0"/>
      <c r="AQ41" s="160"/>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0"/>
      <c r="BQ41" s="160"/>
      <c r="BR41" s="160"/>
      <c r="BS41" s="160"/>
      <c r="BT41" s="160"/>
      <c r="BU41" s="160"/>
      <c r="BV41" s="160"/>
      <c r="BW41" s="160"/>
      <c r="BX41" s="160"/>
      <c r="BY41" s="160"/>
      <c r="BZ41" s="160"/>
      <c r="CA41" s="160"/>
      <c r="CB41" s="160"/>
      <c r="CC41" s="160"/>
      <c r="CD41" s="160"/>
      <c r="CE41" s="160"/>
      <c r="CF41" s="160"/>
      <c r="CG41" s="160"/>
      <c r="CH41" s="160"/>
      <c r="CI41" s="160"/>
      <c r="CJ41" s="160"/>
      <c r="CK41" s="160"/>
      <c r="CL41" s="160"/>
      <c r="CM41" s="160"/>
      <c r="CN41" s="160"/>
      <c r="CO41" s="160"/>
      <c r="CP41" s="160"/>
      <c r="CQ41" s="160"/>
      <c r="CR41" s="160"/>
      <c r="CS41" s="160"/>
      <c r="CT41" s="160"/>
      <c r="CU41" s="160"/>
      <c r="CV41" s="160"/>
      <c r="CW41" s="160"/>
      <c r="CX41" s="160"/>
      <c r="CY41" s="160"/>
      <c r="CZ41" s="160"/>
      <c r="DA41" s="160"/>
      <c r="DB41" s="160"/>
      <c r="DC41" s="160"/>
      <c r="DD41" s="160"/>
      <c r="DE41" s="160"/>
      <c r="DF41" s="160"/>
      <c r="DG41" s="160"/>
      <c r="DH41" s="160"/>
      <c r="DI41" s="160"/>
      <c r="DJ41" s="160"/>
      <c r="DK41" s="160"/>
      <c r="DL41" s="160"/>
      <c r="DM41" s="160"/>
      <c r="DN41" s="160"/>
      <c r="DO41" s="160"/>
      <c r="DP41" s="160"/>
      <c r="DQ41" s="160"/>
      <c r="DR41" s="160"/>
      <c r="DS41" s="160"/>
      <c r="DT41" s="160"/>
      <c r="DU41" s="160"/>
      <c r="DV41" s="160"/>
      <c r="DW41" s="160"/>
      <c r="DX41" s="160"/>
      <c r="DY41" s="160"/>
      <c r="DZ41" s="160"/>
      <c r="EA41" s="160"/>
      <c r="EB41" s="160"/>
      <c r="EC41" s="160"/>
      <c r="ED41" s="160"/>
      <c r="EE41" s="160"/>
      <c r="EF41" s="160"/>
      <c r="EG41" s="160"/>
      <c r="EH41" s="160"/>
      <c r="EI41" s="160"/>
      <c r="EJ41" s="160"/>
      <c r="EK41" s="160"/>
      <c r="EL41" s="160"/>
      <c r="EM41" s="160"/>
      <c r="EN41" s="160"/>
      <c r="EO41" s="160"/>
      <c r="EP41" s="160"/>
      <c r="EQ41" s="160"/>
      <c r="ER41" s="160"/>
      <c r="ES41" s="160"/>
      <c r="ET41" s="160"/>
      <c r="EU41" s="160"/>
      <c r="EV41" s="160"/>
      <c r="EW41" s="160"/>
      <c r="EX41" s="160"/>
      <c r="EY41" s="160"/>
      <c r="EZ41" s="160"/>
      <c r="FA41" s="160"/>
      <c r="FB41" s="160"/>
      <c r="FC41" s="160"/>
      <c r="FD41" s="160"/>
      <c r="FE41" s="160"/>
      <c r="FF41" s="160"/>
      <c r="FG41" s="160"/>
      <c r="FH41" s="160"/>
      <c r="FI41" s="160"/>
      <c r="FJ41" s="160"/>
      <c r="FK41" s="160"/>
      <c r="FL41" s="160"/>
      <c r="FM41" s="160"/>
      <c r="FN41" s="160"/>
      <c r="FO41" s="160"/>
      <c r="FP41" s="160"/>
      <c r="FQ41" s="160"/>
      <c r="FR41" s="160"/>
      <c r="FS41" s="160"/>
      <c r="FT41" s="160"/>
      <c r="FU41" s="160"/>
      <c r="FV41" s="160"/>
      <c r="FW41" s="160"/>
      <c r="FX41" s="160"/>
      <c r="FY41" s="160"/>
      <c r="FZ41" s="160"/>
      <c r="GA41" s="160"/>
      <c r="GB41" s="160"/>
      <c r="GC41" s="160"/>
      <c r="GD41" s="160"/>
      <c r="GE41" s="160"/>
      <c r="GF41" s="160"/>
      <c r="GG41" s="160"/>
      <c r="GH41" s="160"/>
      <c r="GI41" s="160"/>
      <c r="GJ41" s="160"/>
      <c r="GK41" s="160"/>
      <c r="GL41" s="160"/>
      <c r="GM41" s="160"/>
    </row>
    <row r="42" spans="2:195" s="167" customFormat="1" ht="15" customHeight="1" x14ac:dyDescent="0.35">
      <c r="B42" s="340"/>
      <c r="C42" s="341"/>
      <c r="D42" s="344"/>
      <c r="E42" s="345"/>
      <c r="F42" s="349"/>
      <c r="G42" s="352"/>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c r="BI42" s="160"/>
      <c r="BJ42" s="160"/>
      <c r="BK42" s="160"/>
      <c r="BL42" s="160"/>
      <c r="BM42" s="160"/>
      <c r="BN42" s="160"/>
      <c r="BO42" s="160"/>
      <c r="BP42" s="160"/>
      <c r="BQ42" s="160"/>
      <c r="BR42" s="160"/>
      <c r="BS42" s="160"/>
      <c r="BT42" s="160"/>
      <c r="BU42" s="160"/>
      <c r="BV42" s="160"/>
      <c r="BW42" s="160"/>
      <c r="BX42" s="160"/>
      <c r="BY42" s="160"/>
      <c r="BZ42" s="160"/>
      <c r="CA42" s="160"/>
      <c r="CB42" s="160"/>
      <c r="CC42" s="160"/>
      <c r="CD42" s="160"/>
      <c r="CE42" s="160"/>
      <c r="CF42" s="160"/>
      <c r="CG42" s="160"/>
      <c r="CH42" s="160"/>
      <c r="CI42" s="160"/>
      <c r="CJ42" s="160"/>
      <c r="CK42" s="160"/>
      <c r="CL42" s="160"/>
      <c r="CM42" s="160"/>
      <c r="CN42" s="160"/>
      <c r="CO42" s="160"/>
      <c r="CP42" s="160"/>
      <c r="CQ42" s="160"/>
      <c r="CR42" s="160"/>
      <c r="CS42" s="160"/>
      <c r="CT42" s="160"/>
      <c r="CU42" s="160"/>
      <c r="CV42" s="160"/>
      <c r="CW42" s="160"/>
      <c r="CX42" s="160"/>
      <c r="CY42" s="160"/>
      <c r="CZ42" s="160"/>
      <c r="DA42" s="160"/>
      <c r="DB42" s="160"/>
      <c r="DC42" s="160"/>
      <c r="DD42" s="160"/>
      <c r="DE42" s="160"/>
      <c r="DF42" s="160"/>
      <c r="DG42" s="160"/>
      <c r="DH42" s="160"/>
      <c r="DI42" s="160"/>
      <c r="DJ42" s="160"/>
      <c r="DK42" s="160"/>
      <c r="DL42" s="160"/>
      <c r="DM42" s="160"/>
      <c r="DN42" s="160"/>
      <c r="DO42" s="160"/>
      <c r="DP42" s="160"/>
      <c r="DQ42" s="160"/>
      <c r="DR42" s="160"/>
      <c r="DS42" s="160"/>
      <c r="DT42" s="160"/>
      <c r="DU42" s="160"/>
      <c r="DV42" s="160"/>
      <c r="DW42" s="160"/>
      <c r="DX42" s="160"/>
      <c r="DY42" s="160"/>
      <c r="DZ42" s="160"/>
      <c r="EA42" s="160"/>
      <c r="EB42" s="160"/>
      <c r="EC42" s="160"/>
      <c r="ED42" s="160"/>
      <c r="EE42" s="160"/>
      <c r="EF42" s="160"/>
      <c r="EG42" s="160"/>
      <c r="EH42" s="160"/>
      <c r="EI42" s="160"/>
      <c r="EJ42" s="160"/>
      <c r="EK42" s="160"/>
      <c r="EL42" s="160"/>
      <c r="EM42" s="160"/>
      <c r="EN42" s="160"/>
      <c r="EO42" s="160"/>
      <c r="EP42" s="160"/>
      <c r="EQ42" s="160"/>
      <c r="ER42" s="160"/>
      <c r="ES42" s="160"/>
      <c r="ET42" s="160"/>
      <c r="EU42" s="160"/>
      <c r="EV42" s="160"/>
      <c r="EW42" s="160"/>
      <c r="EX42" s="160"/>
      <c r="EY42" s="160"/>
      <c r="EZ42" s="160"/>
      <c r="FA42" s="160"/>
      <c r="FB42" s="160"/>
      <c r="FC42" s="160"/>
      <c r="FD42" s="160"/>
      <c r="FE42" s="160"/>
      <c r="FF42" s="160"/>
      <c r="FG42" s="160"/>
      <c r="FH42" s="160"/>
      <c r="FI42" s="160"/>
      <c r="FJ42" s="160"/>
      <c r="FK42" s="160"/>
      <c r="FL42" s="160"/>
      <c r="FM42" s="160"/>
      <c r="FN42" s="160"/>
      <c r="FO42" s="160"/>
      <c r="FP42" s="160"/>
      <c r="FQ42" s="160"/>
      <c r="FR42" s="160"/>
      <c r="FS42" s="160"/>
      <c r="FT42" s="160"/>
      <c r="FU42" s="160"/>
      <c r="FV42" s="160"/>
      <c r="FW42" s="160"/>
      <c r="FX42" s="160"/>
      <c r="FY42" s="160"/>
      <c r="FZ42" s="160"/>
      <c r="GA42" s="160"/>
      <c r="GB42" s="160"/>
      <c r="GC42" s="160"/>
      <c r="GD42" s="160"/>
      <c r="GE42" s="160"/>
      <c r="GF42" s="160"/>
      <c r="GG42" s="160"/>
      <c r="GH42" s="160"/>
      <c r="GI42" s="160"/>
      <c r="GJ42" s="160"/>
      <c r="GK42" s="160"/>
      <c r="GL42" s="160"/>
      <c r="GM42" s="160"/>
    </row>
    <row r="43" spans="2:195" s="167" customFormat="1" ht="15" customHeight="1" thickBot="1" x14ac:dyDescent="0.4">
      <c r="B43" s="340"/>
      <c r="C43" s="341"/>
      <c r="D43" s="346"/>
      <c r="E43" s="347"/>
      <c r="F43" s="350"/>
      <c r="G43" s="353"/>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0"/>
      <c r="BH43" s="160"/>
      <c r="BI43" s="160"/>
      <c r="BJ43" s="160"/>
      <c r="BK43" s="160"/>
      <c r="BL43" s="160"/>
      <c r="BM43" s="160"/>
      <c r="BN43" s="160"/>
      <c r="BO43" s="160"/>
      <c r="BP43" s="160"/>
      <c r="BQ43" s="160"/>
      <c r="BR43" s="160"/>
      <c r="BS43" s="160"/>
      <c r="BT43" s="160"/>
      <c r="BU43" s="160"/>
      <c r="BV43" s="160"/>
      <c r="BW43" s="160"/>
      <c r="BX43" s="160"/>
      <c r="BY43" s="160"/>
      <c r="BZ43" s="160"/>
      <c r="CA43" s="160"/>
      <c r="CB43" s="160"/>
      <c r="CC43" s="160"/>
      <c r="CD43" s="160"/>
      <c r="CE43" s="160"/>
      <c r="CF43" s="160"/>
      <c r="CG43" s="160"/>
      <c r="CH43" s="160"/>
      <c r="CI43" s="160"/>
      <c r="CJ43" s="160"/>
      <c r="CK43" s="160"/>
      <c r="CL43" s="160"/>
      <c r="CM43" s="160"/>
      <c r="CN43" s="160"/>
      <c r="CO43" s="160"/>
      <c r="CP43" s="160"/>
      <c r="CQ43" s="160"/>
      <c r="CR43" s="160"/>
      <c r="CS43" s="160"/>
      <c r="CT43" s="160"/>
      <c r="CU43" s="160"/>
      <c r="CV43" s="160"/>
      <c r="CW43" s="160"/>
      <c r="CX43" s="160"/>
      <c r="CY43" s="160"/>
      <c r="CZ43" s="160"/>
      <c r="DA43" s="160"/>
      <c r="DB43" s="160"/>
      <c r="DC43" s="160"/>
      <c r="DD43" s="160"/>
      <c r="DE43" s="160"/>
      <c r="DF43" s="160"/>
      <c r="DG43" s="160"/>
      <c r="DH43" s="160"/>
      <c r="DI43" s="160"/>
      <c r="DJ43" s="160"/>
      <c r="DK43" s="160"/>
      <c r="DL43" s="160"/>
      <c r="DM43" s="160"/>
      <c r="DN43" s="160"/>
      <c r="DO43" s="160"/>
      <c r="DP43" s="160"/>
      <c r="DQ43" s="160"/>
      <c r="DR43" s="160"/>
      <c r="DS43" s="160"/>
      <c r="DT43" s="160"/>
      <c r="DU43" s="160"/>
      <c r="DV43" s="160"/>
      <c r="DW43" s="160"/>
      <c r="DX43" s="160"/>
      <c r="DY43" s="160"/>
      <c r="DZ43" s="160"/>
      <c r="EA43" s="160"/>
      <c r="EB43" s="160"/>
      <c r="EC43" s="160"/>
      <c r="ED43" s="160"/>
      <c r="EE43" s="160"/>
      <c r="EF43" s="160"/>
      <c r="EG43" s="160"/>
      <c r="EH43" s="160"/>
      <c r="EI43" s="160"/>
      <c r="EJ43" s="160"/>
      <c r="EK43" s="160"/>
      <c r="EL43" s="160"/>
      <c r="EM43" s="160"/>
      <c r="EN43" s="160"/>
      <c r="EO43" s="160"/>
      <c r="EP43" s="160"/>
      <c r="EQ43" s="160"/>
      <c r="ER43" s="160"/>
      <c r="ES43" s="160"/>
      <c r="ET43" s="160"/>
      <c r="EU43" s="160"/>
      <c r="EV43" s="160"/>
      <c r="EW43" s="160"/>
      <c r="EX43" s="160"/>
      <c r="EY43" s="160"/>
      <c r="EZ43" s="160"/>
      <c r="FA43" s="160"/>
      <c r="FB43" s="160"/>
      <c r="FC43" s="160"/>
      <c r="FD43" s="160"/>
      <c r="FE43" s="160"/>
      <c r="FF43" s="160"/>
      <c r="FG43" s="160"/>
      <c r="FH43" s="160"/>
      <c r="FI43" s="160"/>
      <c r="FJ43" s="160"/>
      <c r="FK43" s="160"/>
      <c r="FL43" s="160"/>
      <c r="FM43" s="160"/>
      <c r="FN43" s="160"/>
      <c r="FO43" s="160"/>
      <c r="FP43" s="160"/>
      <c r="FQ43" s="160"/>
      <c r="FR43" s="160"/>
      <c r="FS43" s="160"/>
      <c r="FT43" s="160"/>
      <c r="FU43" s="160"/>
      <c r="FV43" s="160"/>
      <c r="FW43" s="160"/>
      <c r="FX43" s="160"/>
      <c r="FY43" s="160"/>
      <c r="FZ43" s="160"/>
      <c r="GA43" s="160"/>
      <c r="GB43" s="160"/>
      <c r="GC43" s="160"/>
      <c r="GD43" s="160"/>
      <c r="GE43" s="160"/>
      <c r="GF43" s="160"/>
      <c r="GG43" s="160"/>
      <c r="GH43" s="160"/>
      <c r="GI43" s="160"/>
      <c r="GJ43" s="160"/>
      <c r="GK43" s="160"/>
      <c r="GL43" s="160"/>
      <c r="GM43" s="160"/>
    </row>
    <row r="44" spans="2:195" s="167" customFormat="1" ht="75" customHeight="1" thickBot="1" x14ac:dyDescent="0.4">
      <c r="B44" s="228"/>
      <c r="C44" s="232" t="s">
        <v>96</v>
      </c>
      <c r="D44" s="354" t="s">
        <v>97</v>
      </c>
      <c r="E44" s="355"/>
      <c r="F44" s="233">
        <v>1</v>
      </c>
      <c r="G44" s="234">
        <v>132345000</v>
      </c>
      <c r="H44" s="191" t="s">
        <v>28</v>
      </c>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0"/>
      <c r="BK44" s="160"/>
      <c r="BL44" s="160"/>
      <c r="BM44" s="160"/>
      <c r="BN44" s="160"/>
      <c r="BO44" s="160"/>
      <c r="BP44" s="160"/>
      <c r="BQ44" s="160"/>
      <c r="BR44" s="160"/>
      <c r="BS44" s="160"/>
      <c r="BT44" s="160"/>
      <c r="BU44" s="160"/>
      <c r="BV44" s="160"/>
      <c r="BW44" s="160"/>
      <c r="BX44" s="160"/>
      <c r="BY44" s="160"/>
      <c r="BZ44" s="160"/>
      <c r="CA44" s="160"/>
      <c r="CB44" s="160"/>
      <c r="CC44" s="160"/>
      <c r="CD44" s="160"/>
      <c r="CE44" s="160"/>
      <c r="CF44" s="160"/>
      <c r="CG44" s="160"/>
      <c r="CH44" s="160"/>
      <c r="CI44" s="160"/>
      <c r="CJ44" s="160"/>
      <c r="CK44" s="160"/>
      <c r="CL44" s="160"/>
      <c r="CM44" s="160"/>
      <c r="CN44" s="160"/>
      <c r="CO44" s="160"/>
      <c r="CP44" s="160"/>
      <c r="CQ44" s="160"/>
      <c r="CR44" s="160"/>
      <c r="CS44" s="160"/>
      <c r="CT44" s="160"/>
      <c r="CU44" s="160"/>
      <c r="CV44" s="160"/>
      <c r="CW44" s="160"/>
      <c r="CX44" s="160"/>
      <c r="CY44" s="160"/>
      <c r="CZ44" s="160"/>
      <c r="DA44" s="160"/>
      <c r="DB44" s="160"/>
      <c r="DC44" s="160"/>
      <c r="DD44" s="160"/>
      <c r="DE44" s="160"/>
      <c r="DF44" s="160"/>
      <c r="DG44" s="160"/>
      <c r="DH44" s="160"/>
      <c r="DI44" s="160"/>
      <c r="DJ44" s="160"/>
      <c r="DK44" s="160"/>
      <c r="DL44" s="160"/>
      <c r="DM44" s="160"/>
      <c r="DN44" s="160"/>
      <c r="DO44" s="160"/>
      <c r="DP44" s="160"/>
      <c r="DQ44" s="160"/>
      <c r="DR44" s="160"/>
      <c r="DS44" s="160"/>
      <c r="DT44" s="160"/>
      <c r="DU44" s="160"/>
      <c r="DV44" s="160"/>
      <c r="DW44" s="160"/>
      <c r="DX44" s="160"/>
      <c r="DY44" s="160"/>
      <c r="DZ44" s="160"/>
      <c r="EA44" s="160"/>
      <c r="EB44" s="160"/>
      <c r="EC44" s="160"/>
      <c r="ED44" s="160"/>
      <c r="EE44" s="160"/>
      <c r="EF44" s="160"/>
      <c r="EG44" s="160"/>
      <c r="EH44" s="160"/>
      <c r="EI44" s="160"/>
      <c r="EJ44" s="160"/>
      <c r="EK44" s="160"/>
      <c r="EL44" s="160"/>
      <c r="EM44" s="160"/>
      <c r="EN44" s="160"/>
      <c r="EO44" s="160"/>
      <c r="EP44" s="160"/>
      <c r="EQ44" s="160"/>
      <c r="ER44" s="160"/>
      <c r="ES44" s="160"/>
      <c r="ET44" s="160"/>
      <c r="EU44" s="160"/>
      <c r="EV44" s="160"/>
      <c r="EW44" s="160"/>
      <c r="EX44" s="160"/>
      <c r="EY44" s="160"/>
      <c r="EZ44" s="160"/>
      <c r="FA44" s="160"/>
      <c r="FB44" s="160"/>
      <c r="FC44" s="160"/>
      <c r="FD44" s="160"/>
      <c r="FE44" s="160"/>
      <c r="FF44" s="160"/>
      <c r="FG44" s="160"/>
      <c r="FH44" s="160"/>
      <c r="FI44" s="160"/>
      <c r="FJ44" s="160"/>
      <c r="FK44" s="160"/>
      <c r="FL44" s="160"/>
      <c r="FM44" s="160"/>
      <c r="FN44" s="160"/>
      <c r="FO44" s="160"/>
      <c r="FP44" s="160"/>
      <c r="FQ44" s="160"/>
      <c r="FR44" s="160"/>
      <c r="FS44" s="160"/>
      <c r="FT44" s="160"/>
      <c r="FU44" s="160"/>
      <c r="FV44" s="160"/>
      <c r="FW44" s="160"/>
      <c r="FX44" s="160"/>
      <c r="FY44" s="160"/>
      <c r="FZ44" s="160"/>
      <c r="GA44" s="160"/>
      <c r="GB44" s="160"/>
      <c r="GC44" s="160"/>
      <c r="GD44" s="160"/>
      <c r="GE44" s="160"/>
      <c r="GF44" s="160"/>
      <c r="GG44" s="160"/>
      <c r="GH44" s="160"/>
      <c r="GI44" s="160"/>
      <c r="GJ44" s="160"/>
      <c r="GK44" s="160"/>
      <c r="GL44" s="160"/>
      <c r="GM44" s="160"/>
    </row>
    <row r="45" spans="2:195" s="167" customFormat="1" ht="19.5" customHeight="1" thickBot="1" x14ac:dyDescent="0.4">
      <c r="B45" s="186"/>
      <c r="C45" s="235" t="s">
        <v>98</v>
      </c>
      <c r="D45" s="356"/>
      <c r="E45" s="357"/>
      <c r="F45" s="236" t="s">
        <v>99</v>
      </c>
      <c r="G45" s="237" t="s">
        <v>100</v>
      </c>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0"/>
      <c r="BH45" s="160"/>
      <c r="BI45" s="160"/>
      <c r="BJ45" s="160"/>
      <c r="BK45" s="160"/>
      <c r="BL45" s="160"/>
      <c r="BM45" s="160"/>
      <c r="BN45" s="160"/>
      <c r="BO45" s="160"/>
      <c r="BP45" s="160"/>
      <c r="BQ45" s="160"/>
      <c r="BR45" s="160"/>
      <c r="BS45" s="160"/>
      <c r="BT45" s="160"/>
      <c r="BU45" s="160"/>
      <c r="BV45" s="160"/>
      <c r="BW45" s="160"/>
      <c r="BX45" s="160"/>
      <c r="BY45" s="160"/>
      <c r="BZ45" s="160"/>
      <c r="CA45" s="160"/>
      <c r="CB45" s="160"/>
      <c r="CC45" s="160"/>
      <c r="CD45" s="160"/>
      <c r="CE45" s="160"/>
      <c r="CF45" s="160"/>
      <c r="CG45" s="160"/>
      <c r="CH45" s="160"/>
      <c r="CI45" s="160"/>
      <c r="CJ45" s="160"/>
      <c r="CK45" s="160"/>
      <c r="CL45" s="160"/>
      <c r="CM45" s="160"/>
      <c r="CN45" s="160"/>
      <c r="CO45" s="160"/>
      <c r="CP45" s="160"/>
      <c r="CQ45" s="160"/>
      <c r="CR45" s="160"/>
      <c r="CS45" s="160"/>
      <c r="CT45" s="160"/>
      <c r="CU45" s="160"/>
      <c r="CV45" s="160"/>
      <c r="CW45" s="160"/>
      <c r="CX45" s="160"/>
      <c r="CY45" s="160"/>
      <c r="CZ45" s="160"/>
      <c r="DA45" s="160"/>
      <c r="DB45" s="160"/>
      <c r="DC45" s="160"/>
      <c r="DD45" s="160"/>
      <c r="DE45" s="160"/>
      <c r="DF45" s="160"/>
      <c r="DG45" s="160"/>
      <c r="DH45" s="160"/>
      <c r="DI45" s="160"/>
      <c r="DJ45" s="160"/>
      <c r="DK45" s="160"/>
      <c r="DL45" s="160"/>
      <c r="DM45" s="160"/>
      <c r="DN45" s="160"/>
      <c r="DO45" s="160"/>
      <c r="DP45" s="160"/>
      <c r="DQ45" s="160"/>
      <c r="DR45" s="160"/>
      <c r="DS45" s="160"/>
      <c r="DT45" s="160"/>
      <c r="DU45" s="160"/>
      <c r="DV45" s="160"/>
      <c r="DW45" s="160"/>
      <c r="DX45" s="160"/>
      <c r="DY45" s="160"/>
      <c r="DZ45" s="160"/>
      <c r="EA45" s="160"/>
      <c r="EB45" s="160"/>
      <c r="EC45" s="160"/>
      <c r="ED45" s="160"/>
      <c r="EE45" s="160"/>
      <c r="EF45" s="160"/>
      <c r="EG45" s="160"/>
      <c r="EH45" s="160"/>
      <c r="EI45" s="160"/>
      <c r="EJ45" s="160"/>
      <c r="EK45" s="160"/>
      <c r="EL45" s="160"/>
      <c r="EM45" s="160"/>
      <c r="EN45" s="160"/>
      <c r="EO45" s="160"/>
      <c r="EP45" s="160"/>
      <c r="EQ45" s="160"/>
      <c r="ER45" s="160"/>
      <c r="ES45" s="160"/>
      <c r="ET45" s="160"/>
      <c r="EU45" s="160"/>
      <c r="EV45" s="160"/>
      <c r="EW45" s="160"/>
      <c r="EX45" s="160"/>
      <c r="EY45" s="160"/>
      <c r="EZ45" s="160"/>
      <c r="FA45" s="160"/>
      <c r="FB45" s="160"/>
      <c r="FC45" s="160"/>
      <c r="FD45" s="160"/>
      <c r="FE45" s="160"/>
      <c r="FF45" s="160"/>
      <c r="FG45" s="160"/>
      <c r="FH45" s="160"/>
      <c r="FI45" s="160"/>
      <c r="FJ45" s="160"/>
      <c r="FK45" s="160"/>
      <c r="FL45" s="160"/>
      <c r="FM45" s="160"/>
      <c r="FN45" s="160"/>
      <c r="FO45" s="160"/>
      <c r="FP45" s="160"/>
      <c r="FQ45" s="160"/>
      <c r="FR45" s="160"/>
      <c r="FS45" s="160"/>
      <c r="FT45" s="160"/>
      <c r="FU45" s="160"/>
      <c r="FV45" s="160"/>
      <c r="FW45" s="160"/>
      <c r="FX45" s="160"/>
      <c r="FY45" s="160"/>
      <c r="FZ45" s="160"/>
      <c r="GA45" s="160"/>
      <c r="GB45" s="160"/>
      <c r="GC45" s="160"/>
      <c r="GD45" s="160"/>
      <c r="GE45" s="160"/>
      <c r="GF45" s="160"/>
      <c r="GG45" s="160"/>
      <c r="GH45" s="160"/>
      <c r="GI45" s="160"/>
      <c r="GJ45" s="160"/>
      <c r="GK45" s="160"/>
      <c r="GL45" s="160"/>
      <c r="GM45" s="160"/>
    </row>
    <row r="46" spans="2:195" s="167" customFormat="1" ht="19.5" customHeight="1" x14ac:dyDescent="0.35">
      <c r="B46" s="238"/>
      <c r="C46" s="275" t="s">
        <v>71</v>
      </c>
      <c r="D46" s="275"/>
      <c r="E46" s="275"/>
      <c r="F46" s="275"/>
      <c r="G46" s="239"/>
      <c r="H46" s="184"/>
      <c r="I46" s="184"/>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0"/>
      <c r="BQ46" s="160"/>
      <c r="BR46" s="160"/>
      <c r="BS46" s="160"/>
      <c r="BT46" s="160"/>
      <c r="BU46" s="160"/>
      <c r="BV46" s="160"/>
      <c r="BW46" s="160"/>
      <c r="BX46" s="160"/>
      <c r="BY46" s="160"/>
      <c r="BZ46" s="160"/>
      <c r="CA46" s="160"/>
      <c r="CB46" s="160"/>
      <c r="CC46" s="160"/>
      <c r="CD46" s="160"/>
      <c r="CE46" s="160"/>
      <c r="CF46" s="160"/>
      <c r="CG46" s="160"/>
      <c r="CH46" s="160"/>
      <c r="CI46" s="160"/>
      <c r="CJ46" s="160"/>
      <c r="CK46" s="160"/>
      <c r="CL46" s="160"/>
      <c r="CM46" s="160"/>
      <c r="CN46" s="160"/>
      <c r="CO46" s="160"/>
      <c r="CP46" s="160"/>
      <c r="CQ46" s="160"/>
      <c r="CR46" s="160"/>
      <c r="CS46" s="160"/>
      <c r="CT46" s="160"/>
      <c r="CU46" s="160"/>
      <c r="CV46" s="160"/>
      <c r="CW46" s="160"/>
      <c r="CX46" s="160"/>
      <c r="CY46" s="160"/>
      <c r="CZ46" s="160"/>
      <c r="DA46" s="160"/>
      <c r="DB46" s="160"/>
      <c r="DC46" s="160"/>
      <c r="DD46" s="160"/>
      <c r="DE46" s="160"/>
      <c r="DF46" s="160"/>
      <c r="DG46" s="160"/>
      <c r="DH46" s="160"/>
      <c r="DI46" s="160"/>
      <c r="DJ46" s="160"/>
      <c r="DK46" s="160"/>
      <c r="DL46" s="160"/>
      <c r="DM46" s="160"/>
      <c r="DN46" s="160"/>
      <c r="DO46" s="160"/>
      <c r="DP46" s="160"/>
      <c r="DQ46" s="160"/>
      <c r="DR46" s="160"/>
      <c r="DS46" s="160"/>
      <c r="DT46" s="160"/>
      <c r="DU46" s="160"/>
      <c r="DV46" s="160"/>
      <c r="DW46" s="160"/>
      <c r="DX46" s="160"/>
      <c r="DY46" s="160"/>
      <c r="DZ46" s="160"/>
      <c r="EA46" s="160"/>
      <c r="EB46" s="160"/>
      <c r="EC46" s="160"/>
      <c r="ED46" s="160"/>
      <c r="EE46" s="160"/>
      <c r="EF46" s="160"/>
      <c r="EG46" s="160"/>
      <c r="EH46" s="160"/>
      <c r="EI46" s="160"/>
      <c r="EJ46" s="160"/>
      <c r="EK46" s="160"/>
      <c r="EL46" s="160"/>
      <c r="EM46" s="160"/>
      <c r="EN46" s="160"/>
      <c r="EO46" s="160"/>
      <c r="EP46" s="160"/>
      <c r="EQ46" s="160"/>
      <c r="ER46" s="160"/>
      <c r="ES46" s="160"/>
      <c r="ET46" s="160"/>
      <c r="EU46" s="160"/>
      <c r="EV46" s="160"/>
      <c r="EW46" s="160"/>
      <c r="EX46" s="160"/>
      <c r="EY46" s="160"/>
      <c r="EZ46" s="160"/>
      <c r="FA46" s="160"/>
      <c r="FB46" s="160"/>
      <c r="FC46" s="160"/>
      <c r="FD46" s="160"/>
      <c r="FE46" s="160"/>
      <c r="FF46" s="160"/>
      <c r="FG46" s="160"/>
      <c r="FH46" s="160"/>
      <c r="FI46" s="160"/>
      <c r="FJ46" s="160"/>
      <c r="FK46" s="160"/>
      <c r="FL46" s="160"/>
      <c r="FM46" s="160"/>
      <c r="FN46" s="160"/>
      <c r="FO46" s="160"/>
      <c r="FP46" s="160"/>
      <c r="FQ46" s="160"/>
      <c r="FR46" s="160"/>
      <c r="FS46" s="160"/>
      <c r="FT46" s="160"/>
      <c r="FU46" s="160"/>
      <c r="FV46" s="160"/>
      <c r="FW46" s="160"/>
      <c r="FX46" s="160"/>
      <c r="FY46" s="160"/>
      <c r="FZ46" s="160"/>
      <c r="GA46" s="160"/>
      <c r="GB46" s="160"/>
      <c r="GC46" s="160"/>
      <c r="GD46" s="160"/>
      <c r="GE46" s="160"/>
      <c r="GF46" s="160"/>
      <c r="GG46" s="160"/>
      <c r="GH46" s="160"/>
      <c r="GI46" s="160"/>
      <c r="GJ46" s="160"/>
      <c r="GK46" s="160"/>
      <c r="GL46" s="160"/>
      <c r="GM46" s="160"/>
    </row>
    <row r="47" spans="2:195" s="167" customFormat="1" ht="19.5" customHeight="1" x14ac:dyDescent="0.35">
      <c r="B47" s="240"/>
      <c r="C47" s="276" t="s">
        <v>72</v>
      </c>
      <c r="D47" s="277"/>
      <c r="E47" s="277"/>
      <c r="F47" s="278"/>
      <c r="G47" s="131"/>
      <c r="H47" s="184"/>
      <c r="I47" s="241"/>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0"/>
      <c r="BQ47" s="160"/>
      <c r="BR47" s="160"/>
      <c r="BS47" s="160"/>
      <c r="BT47" s="160"/>
      <c r="BU47" s="160"/>
      <c r="BV47" s="160"/>
      <c r="BW47" s="160"/>
      <c r="BX47" s="160"/>
      <c r="BY47" s="160"/>
      <c r="BZ47" s="160"/>
      <c r="CA47" s="160"/>
      <c r="CB47" s="160"/>
      <c r="CC47" s="160"/>
      <c r="CD47" s="160"/>
      <c r="CE47" s="160"/>
      <c r="CF47" s="160"/>
      <c r="CG47" s="160"/>
      <c r="CH47" s="160"/>
      <c r="CI47" s="160"/>
      <c r="CJ47" s="160"/>
      <c r="CK47" s="160"/>
      <c r="CL47" s="160"/>
      <c r="CM47" s="160"/>
      <c r="CN47" s="160"/>
      <c r="CO47" s="160"/>
      <c r="CP47" s="160"/>
      <c r="CQ47" s="160"/>
      <c r="CR47" s="160"/>
      <c r="CS47" s="160"/>
      <c r="CT47" s="160"/>
      <c r="CU47" s="160"/>
      <c r="CV47" s="160"/>
      <c r="CW47" s="160"/>
      <c r="CX47" s="160"/>
      <c r="CY47" s="160"/>
      <c r="CZ47" s="160"/>
      <c r="DA47" s="160"/>
      <c r="DB47" s="160"/>
      <c r="DC47" s="160"/>
      <c r="DD47" s="160"/>
      <c r="DE47" s="160"/>
      <c r="DF47" s="160"/>
      <c r="DG47" s="160"/>
      <c r="DH47" s="160"/>
      <c r="DI47" s="160"/>
      <c r="DJ47" s="160"/>
      <c r="DK47" s="160"/>
      <c r="DL47" s="160"/>
      <c r="DM47" s="160"/>
      <c r="DN47" s="160"/>
      <c r="DO47" s="160"/>
      <c r="DP47" s="160"/>
      <c r="DQ47" s="160"/>
      <c r="DR47" s="160"/>
      <c r="DS47" s="160"/>
      <c r="DT47" s="160"/>
      <c r="DU47" s="160"/>
      <c r="DV47" s="160"/>
      <c r="DW47" s="160"/>
      <c r="DX47" s="160"/>
      <c r="DY47" s="160"/>
      <c r="DZ47" s="160"/>
      <c r="EA47" s="160"/>
      <c r="EB47" s="160"/>
      <c r="EC47" s="160"/>
      <c r="ED47" s="160"/>
      <c r="EE47" s="160"/>
      <c r="EF47" s="160"/>
      <c r="EG47" s="160"/>
      <c r="EH47" s="160"/>
      <c r="EI47" s="160"/>
      <c r="EJ47" s="160"/>
      <c r="EK47" s="160"/>
      <c r="EL47" s="160"/>
      <c r="EM47" s="160"/>
      <c r="EN47" s="160"/>
      <c r="EO47" s="160"/>
      <c r="EP47" s="160"/>
      <c r="EQ47" s="160"/>
      <c r="ER47" s="160"/>
      <c r="ES47" s="160"/>
      <c r="ET47" s="160"/>
      <c r="EU47" s="160"/>
      <c r="EV47" s="160"/>
      <c r="EW47" s="160"/>
      <c r="EX47" s="160"/>
      <c r="EY47" s="160"/>
      <c r="EZ47" s="160"/>
      <c r="FA47" s="160"/>
      <c r="FB47" s="160"/>
      <c r="FC47" s="160"/>
      <c r="FD47" s="160"/>
      <c r="FE47" s="160"/>
      <c r="FF47" s="160"/>
      <c r="FG47" s="160"/>
      <c r="FH47" s="160"/>
      <c r="FI47" s="160"/>
      <c r="FJ47" s="160"/>
      <c r="FK47" s="160"/>
      <c r="FL47" s="160"/>
      <c r="FM47" s="160"/>
      <c r="FN47" s="160"/>
      <c r="FO47" s="160"/>
      <c r="FP47" s="160"/>
      <c r="FQ47" s="160"/>
      <c r="FR47" s="160"/>
      <c r="FS47" s="160"/>
      <c r="FT47" s="160"/>
      <c r="FU47" s="160"/>
      <c r="FV47" s="160"/>
      <c r="FW47" s="160"/>
      <c r="FX47" s="160"/>
      <c r="FY47" s="160"/>
      <c r="FZ47" s="160"/>
      <c r="GA47" s="160"/>
      <c r="GB47" s="160"/>
      <c r="GC47" s="160"/>
      <c r="GD47" s="160"/>
      <c r="GE47" s="160"/>
      <c r="GF47" s="160"/>
      <c r="GG47" s="160"/>
      <c r="GH47" s="160"/>
      <c r="GI47" s="160"/>
      <c r="GJ47" s="160"/>
      <c r="GK47" s="160"/>
      <c r="GL47" s="160"/>
      <c r="GM47" s="160"/>
    </row>
    <row r="48" spans="2:195" s="167" customFormat="1" ht="19.5" customHeight="1" x14ac:dyDescent="0.35">
      <c r="B48" s="263"/>
      <c r="C48" s="279" t="s">
        <v>103</v>
      </c>
      <c r="D48" s="280"/>
      <c r="E48" s="280"/>
      <c r="F48" s="281"/>
      <c r="G48" s="262">
        <v>13503019.999999961</v>
      </c>
      <c r="H48" s="127" t="s">
        <v>28</v>
      </c>
      <c r="I48" s="241"/>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0"/>
      <c r="BQ48" s="160"/>
      <c r="BR48" s="160"/>
      <c r="BS48" s="160"/>
      <c r="BT48" s="160"/>
      <c r="BU48" s="160"/>
      <c r="BV48" s="160"/>
      <c r="BW48" s="160"/>
      <c r="BX48" s="160"/>
      <c r="BY48" s="160"/>
      <c r="BZ48" s="160"/>
      <c r="CA48" s="160"/>
      <c r="CB48" s="160"/>
      <c r="CC48" s="160"/>
      <c r="CD48" s="160"/>
      <c r="CE48" s="160"/>
      <c r="CF48" s="160"/>
      <c r="CG48" s="160"/>
      <c r="CH48" s="160"/>
      <c r="CI48" s="160"/>
      <c r="CJ48" s="160"/>
      <c r="CK48" s="160"/>
      <c r="CL48" s="160"/>
      <c r="CM48" s="160"/>
      <c r="CN48" s="160"/>
      <c r="CO48" s="160"/>
      <c r="CP48" s="160"/>
      <c r="CQ48" s="160"/>
      <c r="CR48" s="160"/>
      <c r="CS48" s="160"/>
      <c r="CT48" s="160"/>
      <c r="CU48" s="160"/>
      <c r="CV48" s="160"/>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0"/>
      <c r="EA48" s="160"/>
      <c r="EB48" s="160"/>
      <c r="EC48" s="160"/>
      <c r="ED48" s="160"/>
      <c r="EE48" s="160"/>
      <c r="EF48" s="160"/>
      <c r="EG48" s="160"/>
      <c r="EH48" s="160"/>
      <c r="EI48" s="160"/>
      <c r="EJ48" s="160"/>
      <c r="EK48" s="160"/>
      <c r="EL48" s="160"/>
      <c r="EM48" s="160"/>
      <c r="EN48" s="160"/>
      <c r="EO48" s="160"/>
      <c r="EP48" s="160"/>
      <c r="EQ48" s="160"/>
      <c r="ER48" s="160"/>
      <c r="ES48" s="160"/>
      <c r="ET48" s="160"/>
      <c r="EU48" s="160"/>
      <c r="EV48" s="160"/>
      <c r="EW48" s="160"/>
      <c r="EX48" s="160"/>
      <c r="EY48" s="160"/>
      <c r="EZ48" s="160"/>
      <c r="FA48" s="160"/>
      <c r="FB48" s="160"/>
      <c r="FC48" s="160"/>
      <c r="FD48" s="160"/>
      <c r="FE48" s="160"/>
      <c r="FF48" s="160"/>
      <c r="FG48" s="160"/>
      <c r="FH48" s="160"/>
      <c r="FI48" s="160"/>
      <c r="FJ48" s="160"/>
      <c r="FK48" s="160"/>
      <c r="FL48" s="160"/>
      <c r="FM48" s="160"/>
      <c r="FN48" s="160"/>
      <c r="FO48" s="160"/>
      <c r="FP48" s="160"/>
      <c r="FQ48" s="160"/>
      <c r="FR48" s="160"/>
      <c r="FS48" s="160"/>
      <c r="FT48" s="160"/>
      <c r="FU48" s="160"/>
      <c r="FV48" s="160"/>
      <c r="FW48" s="160"/>
      <c r="FX48" s="160"/>
      <c r="FY48" s="160"/>
      <c r="FZ48" s="160"/>
      <c r="GA48" s="160"/>
      <c r="GB48" s="160"/>
      <c r="GC48" s="160"/>
      <c r="GD48" s="160"/>
      <c r="GE48" s="160"/>
      <c r="GF48" s="160"/>
      <c r="GG48" s="160"/>
      <c r="GH48" s="160"/>
      <c r="GI48" s="160"/>
      <c r="GJ48" s="160"/>
      <c r="GK48" s="160"/>
      <c r="GL48" s="160"/>
      <c r="GM48" s="160"/>
    </row>
    <row r="49" spans="1:195" s="167" customFormat="1" ht="19.5" customHeight="1" x14ac:dyDescent="0.35">
      <c r="B49" s="240"/>
      <c r="C49" s="276" t="s">
        <v>73</v>
      </c>
      <c r="D49" s="277"/>
      <c r="E49" s="277"/>
      <c r="F49" s="278"/>
      <c r="G49" s="133"/>
      <c r="H49" s="184"/>
      <c r="I49" s="184"/>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0"/>
      <c r="BQ49" s="160"/>
      <c r="BR49" s="160"/>
      <c r="BS49" s="160"/>
      <c r="BT49" s="160"/>
      <c r="BU49" s="160"/>
      <c r="BV49" s="160"/>
      <c r="BW49" s="160"/>
      <c r="BX49" s="160"/>
      <c r="BY49" s="160"/>
      <c r="BZ49" s="160"/>
      <c r="CA49" s="160"/>
      <c r="CB49" s="160"/>
      <c r="CC49" s="160"/>
      <c r="CD49" s="160"/>
      <c r="CE49" s="160"/>
      <c r="CF49" s="160"/>
      <c r="CG49" s="160"/>
      <c r="CH49" s="160"/>
      <c r="CI49" s="160"/>
      <c r="CJ49" s="160"/>
      <c r="CK49" s="160"/>
      <c r="CL49" s="160"/>
      <c r="CM49" s="160"/>
      <c r="CN49" s="160"/>
      <c r="CO49" s="160"/>
      <c r="CP49" s="160"/>
      <c r="CQ49" s="160"/>
      <c r="CR49" s="160"/>
      <c r="CS49" s="160"/>
      <c r="CT49" s="160"/>
      <c r="CU49" s="160"/>
      <c r="CV49" s="160"/>
      <c r="CW49" s="160"/>
      <c r="CX49" s="160"/>
      <c r="CY49" s="160"/>
      <c r="CZ49" s="160"/>
      <c r="DA49" s="160"/>
      <c r="DB49" s="160"/>
      <c r="DC49" s="160"/>
      <c r="DD49" s="160"/>
      <c r="DE49" s="160"/>
      <c r="DF49" s="160"/>
      <c r="DG49" s="160"/>
      <c r="DH49" s="160"/>
      <c r="DI49" s="160"/>
      <c r="DJ49" s="160"/>
      <c r="DK49" s="160"/>
      <c r="DL49" s="160"/>
      <c r="DM49" s="160"/>
      <c r="DN49" s="160"/>
      <c r="DO49" s="160"/>
      <c r="DP49" s="160"/>
      <c r="DQ49" s="160"/>
      <c r="DR49" s="160"/>
      <c r="DS49" s="160"/>
      <c r="DT49" s="160"/>
      <c r="DU49" s="160"/>
      <c r="DV49" s="160"/>
      <c r="DW49" s="160"/>
      <c r="DX49" s="160"/>
      <c r="DY49" s="160"/>
      <c r="DZ49" s="160"/>
      <c r="EA49" s="160"/>
      <c r="EB49" s="160"/>
      <c r="EC49" s="160"/>
      <c r="ED49" s="160"/>
      <c r="EE49" s="160"/>
      <c r="EF49" s="160"/>
      <c r="EG49" s="160"/>
      <c r="EH49" s="160"/>
      <c r="EI49" s="160"/>
      <c r="EJ49" s="160"/>
      <c r="EK49" s="160"/>
      <c r="EL49" s="160"/>
      <c r="EM49" s="160"/>
      <c r="EN49" s="160"/>
      <c r="EO49" s="160"/>
      <c r="EP49" s="160"/>
      <c r="EQ49" s="160"/>
      <c r="ER49" s="160"/>
      <c r="ES49" s="160"/>
      <c r="ET49" s="160"/>
      <c r="EU49" s="160"/>
      <c r="EV49" s="160"/>
      <c r="EW49" s="160"/>
      <c r="EX49" s="160"/>
      <c r="EY49" s="160"/>
      <c r="EZ49" s="160"/>
      <c r="FA49" s="160"/>
      <c r="FB49" s="160"/>
      <c r="FC49" s="160"/>
      <c r="FD49" s="160"/>
      <c r="FE49" s="160"/>
      <c r="FF49" s="160"/>
      <c r="FG49" s="160"/>
      <c r="FH49" s="160"/>
      <c r="FI49" s="160"/>
      <c r="FJ49" s="160"/>
      <c r="FK49" s="160"/>
      <c r="FL49" s="160"/>
      <c r="FM49" s="160"/>
      <c r="FN49" s="160"/>
      <c r="FO49" s="160"/>
      <c r="FP49" s="160"/>
      <c r="FQ49" s="160"/>
      <c r="FR49" s="160"/>
      <c r="FS49" s="160"/>
      <c r="FT49" s="160"/>
      <c r="FU49" s="160"/>
      <c r="FV49" s="160"/>
      <c r="FW49" s="160"/>
      <c r="FX49" s="160"/>
      <c r="FY49" s="160"/>
      <c r="FZ49" s="160"/>
      <c r="GA49" s="160"/>
      <c r="GB49" s="160"/>
      <c r="GC49" s="160"/>
      <c r="GD49" s="160"/>
      <c r="GE49" s="160"/>
      <c r="GF49" s="160"/>
      <c r="GG49" s="160"/>
      <c r="GH49" s="160"/>
      <c r="GI49" s="160"/>
      <c r="GJ49" s="160"/>
      <c r="GK49" s="160"/>
      <c r="GL49" s="160"/>
      <c r="GM49" s="160"/>
    </row>
    <row r="50" spans="1:195" s="167" customFormat="1" ht="19.5" customHeight="1" thickBot="1" x14ac:dyDescent="0.4">
      <c r="A50" s="242"/>
      <c r="B50" s="243"/>
      <c r="C50" s="282" t="s">
        <v>101</v>
      </c>
      <c r="D50" s="283"/>
      <c r="E50" s="283"/>
      <c r="F50" s="284"/>
      <c r="G50" s="136"/>
      <c r="H50" s="37"/>
      <c r="I50" s="244"/>
      <c r="J50" s="241"/>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0"/>
      <c r="BH50" s="160"/>
      <c r="BI50" s="160"/>
      <c r="BJ50" s="160"/>
      <c r="BK50" s="160"/>
      <c r="BL50" s="160"/>
      <c r="BM50" s="160"/>
      <c r="BN50" s="160"/>
      <c r="BO50" s="160"/>
      <c r="BP50" s="160"/>
      <c r="BQ50" s="160"/>
      <c r="BR50" s="160"/>
      <c r="BS50" s="160"/>
      <c r="BT50" s="160"/>
      <c r="BU50" s="160"/>
      <c r="BV50" s="160"/>
      <c r="BW50" s="160"/>
      <c r="BX50" s="160"/>
      <c r="BY50" s="160"/>
      <c r="BZ50" s="160"/>
      <c r="CA50" s="160"/>
      <c r="CB50" s="160"/>
      <c r="CC50" s="160"/>
      <c r="CD50" s="160"/>
      <c r="CE50" s="160"/>
      <c r="CF50" s="160"/>
      <c r="CG50" s="160"/>
      <c r="CH50" s="160"/>
      <c r="CI50" s="160"/>
      <c r="CJ50" s="160"/>
      <c r="CK50" s="160"/>
      <c r="CL50" s="160"/>
      <c r="CM50" s="160"/>
      <c r="CN50" s="160"/>
      <c r="CO50" s="160"/>
      <c r="CP50" s="160"/>
      <c r="CQ50" s="160"/>
      <c r="CR50" s="160"/>
      <c r="CS50" s="160"/>
      <c r="CT50" s="160"/>
      <c r="CU50" s="160"/>
      <c r="CV50" s="160"/>
      <c r="CW50" s="160"/>
      <c r="CX50" s="160"/>
      <c r="CY50" s="160"/>
      <c r="CZ50" s="160"/>
      <c r="DA50" s="160"/>
      <c r="DB50" s="160"/>
      <c r="DC50" s="160"/>
      <c r="DD50" s="160"/>
      <c r="DE50" s="160"/>
      <c r="DF50" s="160"/>
      <c r="DG50" s="160"/>
      <c r="DH50" s="160"/>
      <c r="DI50" s="160"/>
      <c r="DJ50" s="160"/>
      <c r="DK50" s="160"/>
      <c r="DL50" s="160"/>
      <c r="DM50" s="160"/>
      <c r="DN50" s="160"/>
      <c r="DO50" s="160"/>
      <c r="DP50" s="160"/>
      <c r="DQ50" s="160"/>
      <c r="DR50" s="160"/>
      <c r="DS50" s="160"/>
      <c r="DT50" s="160"/>
      <c r="DU50" s="160"/>
      <c r="DV50" s="160"/>
      <c r="DW50" s="160"/>
      <c r="DX50" s="160"/>
      <c r="DY50" s="160"/>
      <c r="DZ50" s="160"/>
      <c r="EA50" s="160"/>
      <c r="EB50" s="160"/>
      <c r="EC50" s="160"/>
      <c r="ED50" s="160"/>
      <c r="EE50" s="160"/>
      <c r="EF50" s="160"/>
      <c r="EG50" s="160"/>
      <c r="EH50" s="160"/>
      <c r="EI50" s="160"/>
      <c r="EJ50" s="160"/>
      <c r="EK50" s="160"/>
      <c r="EL50" s="160"/>
      <c r="EM50" s="160"/>
      <c r="EN50" s="160"/>
      <c r="EO50" s="160"/>
      <c r="EP50" s="160"/>
      <c r="EQ50" s="160"/>
      <c r="ER50" s="160"/>
      <c r="ES50" s="160"/>
      <c r="ET50" s="160"/>
      <c r="EU50" s="160"/>
      <c r="EV50" s="160"/>
      <c r="EW50" s="160"/>
      <c r="EX50" s="160"/>
      <c r="EY50" s="160"/>
      <c r="EZ50" s="160"/>
      <c r="FA50" s="160"/>
      <c r="FB50" s="160"/>
      <c r="FC50" s="160"/>
      <c r="FD50" s="160"/>
      <c r="FE50" s="160"/>
      <c r="FF50" s="160"/>
      <c r="FG50" s="160"/>
      <c r="FH50" s="160"/>
      <c r="FI50" s="160"/>
      <c r="FJ50" s="160"/>
      <c r="FK50" s="160"/>
      <c r="FL50" s="160"/>
      <c r="FM50" s="160"/>
      <c r="FN50" s="160"/>
      <c r="FO50" s="160"/>
      <c r="FP50" s="160"/>
      <c r="FQ50" s="160"/>
      <c r="FR50" s="160"/>
      <c r="FS50" s="160"/>
      <c r="FT50" s="160"/>
      <c r="FU50" s="160"/>
      <c r="FV50" s="160"/>
      <c r="FW50" s="160"/>
      <c r="FX50" s="160"/>
      <c r="FY50" s="160"/>
      <c r="FZ50" s="160"/>
      <c r="GA50" s="160"/>
      <c r="GB50" s="160"/>
      <c r="GC50" s="160"/>
      <c r="GD50" s="160"/>
      <c r="GE50" s="160"/>
      <c r="GF50" s="160"/>
      <c r="GG50" s="160"/>
      <c r="GH50" s="160"/>
      <c r="GI50" s="160"/>
      <c r="GJ50" s="160"/>
      <c r="GK50" s="160"/>
      <c r="GL50" s="160"/>
      <c r="GM50" s="160"/>
    </row>
    <row r="51" spans="1:195" ht="20.149999999999999" customHeight="1" thickBot="1" x14ac:dyDescent="0.4">
      <c r="B51" s="329" t="s">
        <v>75</v>
      </c>
      <c r="C51" s="330"/>
      <c r="D51" s="330"/>
      <c r="E51" s="330"/>
      <c r="F51" s="330"/>
      <c r="G51" s="331"/>
      <c r="H51" s="245"/>
      <c r="I51" s="246"/>
    </row>
    <row r="52" spans="1:195" ht="35.25" customHeight="1" x14ac:dyDescent="0.35">
      <c r="B52" s="332" t="s">
        <v>76</v>
      </c>
      <c r="C52" s="333"/>
      <c r="D52" s="333"/>
      <c r="E52" s="333"/>
      <c r="F52" s="333"/>
      <c r="G52" s="334"/>
      <c r="H52" s="247"/>
    </row>
    <row r="53" spans="1:195" ht="35.25" customHeight="1" x14ac:dyDescent="0.35">
      <c r="B53" s="322" t="s">
        <v>77</v>
      </c>
      <c r="C53" s="323"/>
      <c r="D53" s="323"/>
      <c r="E53" s="323"/>
      <c r="F53" s="323"/>
      <c r="G53" s="324"/>
    </row>
    <row r="54" spans="1:195" ht="35.25" customHeight="1" x14ac:dyDescent="0.35">
      <c r="B54" s="322" t="s">
        <v>78</v>
      </c>
      <c r="C54" s="323"/>
      <c r="D54" s="323"/>
      <c r="E54" s="323"/>
      <c r="F54" s="323"/>
      <c r="G54" s="324"/>
      <c r="H54" s="184"/>
    </row>
    <row r="55" spans="1:195" ht="35.25" customHeight="1" x14ac:dyDescent="0.35">
      <c r="B55" s="322" t="s">
        <v>79</v>
      </c>
      <c r="C55" s="323"/>
      <c r="D55" s="323"/>
      <c r="E55" s="323"/>
      <c r="F55" s="323"/>
      <c r="G55" s="324"/>
      <c r="H55" s="241"/>
    </row>
    <row r="56" spans="1:195" ht="50.25" customHeight="1" x14ac:dyDescent="0.35">
      <c r="B56" s="322" t="s">
        <v>80</v>
      </c>
      <c r="C56" s="323"/>
      <c r="D56" s="323"/>
      <c r="E56" s="323"/>
      <c r="F56" s="323"/>
      <c r="G56" s="324"/>
    </row>
    <row r="57" spans="1:195" ht="35.25" customHeight="1" x14ac:dyDescent="0.35">
      <c r="B57" s="322" t="s">
        <v>81</v>
      </c>
      <c r="C57" s="323"/>
      <c r="D57" s="323"/>
      <c r="E57" s="323"/>
      <c r="F57" s="323"/>
      <c r="G57" s="324"/>
    </row>
    <row r="58" spans="1:195" ht="35.25" customHeight="1" x14ac:dyDescent="0.35">
      <c r="B58" s="322" t="s">
        <v>82</v>
      </c>
      <c r="C58" s="323"/>
      <c r="D58" s="323"/>
      <c r="E58" s="323"/>
      <c r="F58" s="323"/>
      <c r="G58" s="324"/>
    </row>
    <row r="59" spans="1:195" ht="35.25" customHeight="1" x14ac:dyDescent="0.35">
      <c r="B59" s="322" t="s">
        <v>83</v>
      </c>
      <c r="C59" s="323"/>
      <c r="D59" s="323"/>
      <c r="E59" s="323"/>
      <c r="F59" s="323"/>
      <c r="G59" s="324"/>
    </row>
    <row r="60" spans="1:195" ht="35.25" customHeight="1" x14ac:dyDescent="0.35">
      <c r="B60" s="322" t="s">
        <v>84</v>
      </c>
      <c r="C60" s="323"/>
      <c r="D60" s="323"/>
      <c r="E60" s="323"/>
      <c r="F60" s="323"/>
      <c r="G60" s="324"/>
    </row>
    <row r="61" spans="1:195" ht="35.25" customHeight="1" x14ac:dyDescent="0.35">
      <c r="B61" s="322" t="s">
        <v>85</v>
      </c>
      <c r="C61" s="323"/>
      <c r="D61" s="323"/>
      <c r="E61" s="323"/>
      <c r="F61" s="323"/>
      <c r="G61" s="324"/>
    </row>
    <row r="62" spans="1:195" ht="35.25" customHeight="1" x14ac:dyDescent="0.35">
      <c r="B62" s="322" t="s">
        <v>86</v>
      </c>
      <c r="C62" s="323"/>
      <c r="D62" s="323"/>
      <c r="E62" s="323"/>
      <c r="F62" s="323"/>
      <c r="G62" s="324"/>
    </row>
    <row r="63" spans="1:195" ht="54" customHeight="1" x14ac:dyDescent="0.35">
      <c r="B63" s="322" t="s">
        <v>102</v>
      </c>
      <c r="C63" s="323"/>
      <c r="D63" s="323"/>
      <c r="E63" s="323"/>
      <c r="F63" s="323"/>
      <c r="G63" s="324"/>
    </row>
    <row r="64" spans="1:195" ht="35.25" customHeight="1" x14ac:dyDescent="0.35">
      <c r="B64" s="322" t="s">
        <v>87</v>
      </c>
      <c r="C64" s="323"/>
      <c r="D64" s="323"/>
      <c r="E64" s="323"/>
      <c r="F64" s="323"/>
      <c r="G64" s="324"/>
    </row>
    <row r="65" spans="2:7" ht="60" customHeight="1" x14ac:dyDescent="0.35">
      <c r="B65" s="322" t="s">
        <v>88</v>
      </c>
      <c r="C65" s="323"/>
      <c r="D65" s="323"/>
      <c r="E65" s="323"/>
      <c r="F65" s="323"/>
      <c r="G65" s="324"/>
    </row>
    <row r="66" spans="2:7" ht="12" customHeight="1" thickBot="1" x14ac:dyDescent="0.4">
      <c r="B66" s="325"/>
      <c r="C66" s="326"/>
      <c r="D66" s="326"/>
      <c r="E66" s="326"/>
      <c r="F66" s="326"/>
      <c r="G66" s="327"/>
    </row>
    <row r="67" spans="2:7" ht="13" x14ac:dyDescent="0.35">
      <c r="B67" s="248"/>
      <c r="C67" s="249"/>
      <c r="D67" s="249"/>
      <c r="E67" s="249"/>
      <c r="F67" s="249"/>
      <c r="G67" s="249"/>
    </row>
    <row r="68" spans="2:7" ht="38.25" customHeight="1" x14ac:dyDescent="0.35">
      <c r="B68" s="250" t="s">
        <v>89</v>
      </c>
      <c r="C68" s="251"/>
      <c r="D68" s="251"/>
      <c r="E68" s="252"/>
      <c r="F68" s="253"/>
      <c r="G68" s="253"/>
    </row>
    <row r="69" spans="2:7" ht="15.5" x14ac:dyDescent="0.35">
      <c r="B69" s="254"/>
      <c r="C69" s="255"/>
      <c r="D69" s="251"/>
      <c r="E69" s="256"/>
      <c r="F69" s="257"/>
      <c r="G69" s="257"/>
    </row>
    <row r="70" spans="2:7" ht="15.5" x14ac:dyDescent="0.35">
      <c r="B70" s="258" t="s">
        <v>90</v>
      </c>
      <c r="C70" s="251"/>
      <c r="D70" s="251"/>
      <c r="E70" s="328" t="s">
        <v>91</v>
      </c>
      <c r="F70" s="328"/>
      <c r="G70" s="328"/>
    </row>
  </sheetData>
  <mergeCells count="37">
    <mergeCell ref="B34:F34"/>
    <mergeCell ref="B2:G2"/>
    <mergeCell ref="B3:G3"/>
    <mergeCell ref="B4:D4"/>
    <mergeCell ref="F4:G4"/>
    <mergeCell ref="B6:C8"/>
    <mergeCell ref="C50:F50"/>
    <mergeCell ref="C37:F37"/>
    <mergeCell ref="C38:F38"/>
    <mergeCell ref="C39:F39"/>
    <mergeCell ref="B40:G40"/>
    <mergeCell ref="B41:C43"/>
    <mergeCell ref="D41:E43"/>
    <mergeCell ref="F41:F43"/>
    <mergeCell ref="G41:G43"/>
    <mergeCell ref="D44:E45"/>
    <mergeCell ref="C46:F46"/>
    <mergeCell ref="C47:F47"/>
    <mergeCell ref="C48:F48"/>
    <mergeCell ref="C49:F49"/>
    <mergeCell ref="B62:G62"/>
    <mergeCell ref="B51:G51"/>
    <mergeCell ref="B52:G52"/>
    <mergeCell ref="B53:G53"/>
    <mergeCell ref="B54:G54"/>
    <mergeCell ref="B55:G55"/>
    <mergeCell ref="B56:G56"/>
    <mergeCell ref="B57:G57"/>
    <mergeCell ref="B58:G58"/>
    <mergeCell ref="B59:G59"/>
    <mergeCell ref="B60:G60"/>
    <mergeCell ref="B61:G61"/>
    <mergeCell ref="B63:G63"/>
    <mergeCell ref="B64:G64"/>
    <mergeCell ref="B65:G65"/>
    <mergeCell ref="B66:G66"/>
    <mergeCell ref="E70:G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Desglosado Tauramena</vt:lpstr>
      <vt:lpstr>Final Tauramena</vt:lpstr>
      <vt:lpstr>Publicar Tauramena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Jose Arias Maestre</dc:creator>
  <cp:keywords/>
  <dc:description/>
  <cp:lastModifiedBy>Maria Margarita Paternina Herrera</cp:lastModifiedBy>
  <cp:revision/>
  <dcterms:created xsi:type="dcterms:W3CDTF">2025-11-08T01:11:09Z</dcterms:created>
  <dcterms:modified xsi:type="dcterms:W3CDTF">2025-12-02T03:39:47Z</dcterms:modified>
  <cp:category/>
  <cp:contentStatus/>
</cp:coreProperties>
</file>