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yleon\Downloads\"/>
    </mc:Choice>
  </mc:AlternateContent>
  <xr:revisionPtr revIDLastSave="0" documentId="8_{41BD395E-B84F-420B-8BA9-4E65697292FF}" xr6:coauthVersionLast="47" xr6:coauthVersionMax="47" xr10:uidLastSave="{00000000-0000-0000-0000-000000000000}"/>
  <bookViews>
    <workbookView xWindow="-120" yWindow="-120" windowWidth="29040" windowHeight="15720" xr2:uid="{26DA39B0-4ED8-4BE6-94E7-8D7DF905C94C}"/>
  </bookViews>
  <sheets>
    <sheet name="REGISTRO DE RIESGO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2" l="1"/>
  <c r="R20" i="2" s="1"/>
  <c r="J20" i="2"/>
  <c r="K20" i="2" s="1"/>
  <c r="R19" i="2"/>
  <c r="K19" i="2"/>
  <c r="Q18" i="2"/>
  <c r="R18" i="2" s="1"/>
  <c r="J18" i="2"/>
  <c r="K18" i="2" s="1"/>
  <c r="Q17" i="2"/>
  <c r="J17" i="2"/>
  <c r="K17" i="2" s="1"/>
  <c r="Q16" i="2"/>
  <c r="R16" i="2" s="1"/>
  <c r="J16" i="2"/>
  <c r="K16" i="2" s="1"/>
  <c r="Q15" i="2"/>
  <c r="R15" i="2" s="1"/>
  <c r="J15" i="2"/>
  <c r="K15" i="2" s="1"/>
  <c r="Q14" i="2"/>
  <c r="R14" i="2" s="1"/>
  <c r="J14" i="2"/>
  <c r="K14" i="2" s="1"/>
  <c r="Q13" i="2"/>
  <c r="R13" i="2" s="1"/>
  <c r="J13" i="2"/>
  <c r="K13" i="2" s="1"/>
  <c r="R12" i="2"/>
  <c r="Q12" i="2"/>
  <c r="J12" i="2"/>
  <c r="K12" i="2" s="1"/>
  <c r="Q11" i="2"/>
  <c r="R11" i="2" s="1"/>
  <c r="J11" i="2"/>
  <c r="K11" i="2" s="1"/>
  <c r="Q10" i="2"/>
  <c r="K10" i="2"/>
  <c r="Q9" i="2"/>
  <c r="R9" i="2" s="1"/>
  <c r="J9" i="2"/>
  <c r="K9" i="2" s="1"/>
  <c r="Q8" i="2"/>
  <c r="J8" i="2"/>
  <c r="K8" i="2" s="1"/>
  <c r="Q7" i="2"/>
  <c r="R7" i="2" s="1"/>
  <c r="J7" i="2"/>
  <c r="K7" i="2" s="1"/>
  <c r="Q6" i="2"/>
  <c r="R6" i="2" s="1"/>
  <c r="J6" i="2"/>
  <c r="K6" i="2" s="1"/>
  <c r="Q5" i="2"/>
  <c r="R5" i="2" s="1"/>
  <c r="J5" i="2"/>
  <c r="K5" i="2" s="1"/>
</calcChain>
</file>

<file path=xl/sharedStrings.xml><?xml version="1.0" encoding="utf-8"?>
<sst xmlns="http://schemas.openxmlformats.org/spreadsheetml/2006/main" count="240" uniqueCount="123">
  <si>
    <t>N°</t>
  </si>
  <si>
    <t>Clase</t>
  </si>
  <si>
    <t>Fuente</t>
  </si>
  <si>
    <t>Etapa</t>
  </si>
  <si>
    <t>Tipo</t>
  </si>
  <si>
    <t>Descripción
(Qué puede pasar
y cómo puede ocurrir)</t>
  </si>
  <si>
    <t xml:space="preserve">Consecuencias
de la ocurrencia
del evento </t>
  </si>
  <si>
    <t>Riesgo antes de control</t>
  </si>
  <si>
    <t xml:space="preserve">Tratamiento / Control
a ser implementados </t>
  </si>
  <si>
    <t>Impacto después
del control</t>
  </si>
  <si>
    <t>Plan de Acción</t>
  </si>
  <si>
    <t>Monitoreo y Revisión</t>
  </si>
  <si>
    <t xml:space="preserve">Probabilidad </t>
  </si>
  <si>
    <t xml:space="preserve">Impacto </t>
  </si>
  <si>
    <t xml:space="preserve">Valoración del riesgo </t>
  </si>
  <si>
    <t xml:space="preserve">Categoría </t>
  </si>
  <si>
    <t>¿A quién se le asignan?</t>
  </si>
  <si>
    <t>Tratamiento del riesgo</t>
  </si>
  <si>
    <t>Control</t>
  </si>
  <si>
    <t>Afecta la ejecución del contrato?</t>
  </si>
  <si>
    <t>Persona responsable por implementar el tratamiento</t>
  </si>
  <si>
    <t>Cómo se realiza el monitoreo?</t>
  </si>
  <si>
    <t>Periodicidad ¿Cuándo?</t>
  </si>
  <si>
    <t>General</t>
  </si>
  <si>
    <t>Externo</t>
  </si>
  <si>
    <t>Precontractual</t>
  </si>
  <si>
    <t>Operacional</t>
  </si>
  <si>
    <t>Desplazamiento en el inicio de contrato por:
 ° Falta de documentación para la suscripción del acta de inicio, referidos al cumplimiento de los requisitos previos para el inicio del contrato.
° Demora o no constitución de pólizas por parte del contratista.</t>
  </si>
  <si>
    <t xml:space="preserve">° No cumplimiento con el cronograma del proyecto.
° Dar por terminado el contrato de manera anticipada, aplicando la clausula de apremio.
</t>
  </si>
  <si>
    <t>CONTRATISTA</t>
  </si>
  <si>
    <t>Evitar el Riesgo</t>
  </si>
  <si>
    <t xml:space="preserve">° Una vez suscrito el contrato, el contratista deberá adelantar todas las gestiones necesarias para la entrega oportuna de los documentos y de la constitución de pólizas dentro del plazo otorgado
° Realizar una evaluación previa que las pólizas y documentos hayan sido emitidas conforme a los requerimientos del contrato.
</t>
  </si>
  <si>
    <t>SI</t>
  </si>
  <si>
    <t>Control de tiempos de entrega y calidad de documentos aportados por el contratista</t>
  </si>
  <si>
    <t>Al inicio del contrato</t>
  </si>
  <si>
    <t>Ejecución</t>
  </si>
  <si>
    <t>Ambiental</t>
  </si>
  <si>
    <t>°  Demora  en la Respuesta de la Entidad Ambiental para los permisos requeridos para el proyecto.
° Requerimientos adicionales que requiera nuevos permisos ambientales durante la ejecución de obra, que requiera permiso y/o modificación de la actual solicitud ambiental.
° Demoras en la compensación descritas en los permisos ambientales, generando atraso en la ejecución y/o liquidación del contrato.</t>
  </si>
  <si>
    <t>° Desplazamiento en las fechas programadas de ejecución de actividades del proyecto proyecto. 
°Demora en la liquidación y cierre del proyecto.
° Los costos que se generen por demoras en los trámites y compensaciones serán asumidos por el contratista.</t>
  </si>
  <si>
    <t>CONTRATISTA /
AUTORIDAD AMBIENTAL</t>
  </si>
  <si>
    <t>° Generar cronograma de cumplimiento de las obligaciones ambientales generada de los permisos.
° Realizar visitas a la entidad ambiental para mitigar los tiempos que se tome la entidad ambiental en emitir los permisos.</t>
  </si>
  <si>
    <t>Seguimiento constante en Entidades ambientales en cuanto a tiempos de respuesta y obtención de permisos</t>
  </si>
  <si>
    <t>Antes de iniciar las actividades que requieren permisos ambientales</t>
  </si>
  <si>
    <t>Específico</t>
  </si>
  <si>
    <t>Técnico</t>
  </si>
  <si>
    <t>° Desviaciones o modificaciones de la ingeniería inicial
° Diferencias en conceptos respecto a la ejecución del objeto del  contrato entre el contratista y el contratante.
° Falta de verificación de documentos de ingeniería iniciales.
° Cálculos y análisis no previstos en la definición de las especificaciones técnicas diseños en el alcance inicial del proyecto.
° Diferencias presentadas entre lo encontrado en el terreno con lo indicado en la ingeniería.
° No cumplimiento de normas y estándares aplicables.</t>
  </si>
  <si>
    <t>° La no ejecución del contrato de obra, por superar el valor ofertado por el contratista y superar el valor de la contingencia asignado al proyecto.
° Los costos que se generen por demoras, desconocimiento del terreno y en el aseguramiento en los documentos de ingeniería iniciales serán asumidos por el contratista.</t>
  </si>
  <si>
    <t>° Generar un balance de obra, cuyo valor no supere el valor ofertado por el contratista en su propuesta.
° Realizar la revisión de la ingeniería inicial y realizar los ajustes que se consideren previa aprobación de la interventoría y la gerencia del proyecto, siempre y cuando no  afecte el alcance ni supere el tiempo y costo de su oferta técnico-económica.
° Realizar una inspección previa al sitio de las obras, para la verificación de la información inicial.</t>
  </si>
  <si>
    <t>No</t>
  </si>
  <si>
    <t xml:space="preserve">Supervisión </t>
  </si>
  <si>
    <t>Permanente</t>
  </si>
  <si>
    <t>Financiero - Legal</t>
  </si>
  <si>
    <t>° Deficiencia técnica y/o financiera para el desarrollo de la obra.
° No cumplimiento de las obligaciones contractuales.
° No se tenga aprobación a satisfacción por parte de la interventoría de los entregables.
° Falta de liquidez del contratista para garantizar la continuidad y cumplimiento del contrato.</t>
  </si>
  <si>
    <t>° Incumplimiento sucesivo de las obligaciones del contrato, generando inicialmente la efectividad de la clausula de apremio conminatorio según corresponda.
°Quejas por parte de la comunidad y proveedores por incumplimiento a pagos 
° Terminación del contrato de manera anticipada, sin indemnización al contratista.</t>
  </si>
  <si>
    <t>Reducir el Riesgo</t>
  </si>
  <si>
    <t>° Realizar un flujo de pagos mensual de acuerdo al avance de obra y que este sea suficiente para cubrir las necesidades financieras de la ejecución del contrato.
° Contratar el personal idóneo y capacitado para la ejecución de la obra.
*Atender oportunamente las solicitudes y requerimientos de la interventoría y la gerencia del proyecto</t>
  </si>
  <si>
    <t>Riesgo Alto</t>
  </si>
  <si>
    <t>Entrega oportuna de actas parciales para mantener flujo de caja. Atender oportunamente las solicitudes y requerimientos de la interventoría y la gerencia del proyecto</t>
  </si>
  <si>
    <t>° Desplazamiento en la fecha de finalización de la construcción.
° Escasez de los materiales de construcción.
° Bajo rendimientos de  ejecución obra (falta de personal, dificultad de contratación de personal de mano de obra calificada, falta de planeación).
° Daños a equipos y/o maquinaria durante la ejecución del contrato.</t>
  </si>
  <si>
    <t>° Los costos que se generen por demoras en la ejecución de la obra serán asumidos por el contratista.
° Incumplimiento sucesivo de las obligaciones del contrato, generando inicialmente la efectividad de las cláusulas de apremio según corresponda.
° Terminación del contrato de manera anticipada, sin indemnización al contratista.</t>
  </si>
  <si>
    <t>*Planear con antelación la consecución de materiales y maquinaria.
° Seguimiento semanal al cronograma de inversiones y de avance físico del contrato.
° Inclusión de frentes de trabajo/turnos y maquinaria y/o equipos adicionales a los estipulados en el contratos, para recuperación de la desviación del cronograma.</t>
  </si>
  <si>
    <t>Si</t>
  </si>
  <si>
    <t>Seguimiento por parte de la interventoría a los Planes de abastecimiento entregados por el contratista así mismo al cronograma de inversión y avance físico.</t>
  </si>
  <si>
    <t>Semanales</t>
  </si>
  <si>
    <t>° Interrupción de las actividades del proyecto por la comunidad por expectativas de la comunidad no cubiertas por el proyecto sobre la contratación de mano de obra.
° Expectativas de la comunidad no cubiertas por el proyecto sobre la contratación de bienes y servicios.
° Intereses particulares de la comunidad que no estén dentro del alcance del proyecto.
° No disponibilidad de mano de obra local por salarios que no cumplen con la expectativa.</t>
  </si>
  <si>
    <t>° Atraso en los tiempos programados para la ejecución de la obra.
° Los costos que se generen por paros de la comunidad serán asumidos por el contratista cuando las causas sean atribuibles al contratista.</t>
  </si>
  <si>
    <t xml:space="preserve">° Presentar e Implementar plan de entorno y mitigación del riesgo.
° Implementación de estrategias de comunicación y respuesta de PQRs con la comunidad.
° Contratación de mano de obra, de bienes y servicios locales.
*Realizar socialización del proyecto a la comunidad enfatizando en la prioridad del proyecto y de su conveniencia económica. </t>
  </si>
  <si>
    <t>Riesgo bajo</t>
  </si>
  <si>
    <t xml:space="preserve">
CONTRATISTA</t>
  </si>
  <si>
    <t>Seguimiento al plan de entorno y mitigar riesgos</t>
  </si>
  <si>
    <t>° Interrupción de las actividades del proyecto por eventos de seguridad física.
° Alteración del orden público por presencia de grupos al margen de la ley que afectan al proyecto.
° Bloqueos de vías.</t>
  </si>
  <si>
    <t>° Atraso en los tiempos programados para la ejecución de la obra.
*Impedimento en el traslado hacia los lugares donde se encuentra desarrollando las actividades propias del servicio a contratar, aumento en costos asociados al transporte y a la permanencia
 *pérdida de materias primas por condiciones de seguridad propias del sitio, dificultad de traslado de materias primas, suspensión de actividades contractuales, desvinculación de personal, deserción laboral.
° Suspensión parcial o total del contrato de obra por circunstancias  de fuerza mayor o caso fortuito, con el cumplimiento de los requisitos de irresistibilidad e imprevisibilidad  por lo que no habrá reconocimiento indemnización alguna.
° Hechos extorsivos al contratista.</t>
  </si>
  <si>
    <t>Reducir Impacto.</t>
  </si>
  <si>
    <t>° Presentar e Implementar planes de Seguridad Física y mitigación del riesgo.
°En caso de presentarse el evento realizar denuncia ante autoridad competente.
° Coordinar con las autoridades respectivas, el acompañamiento o verificación de las condiciones de orden público en las zonas de ejecución de las actividades del contrato. 
° Mantener Stock de material e insumos en obra para evitar atrasos por falta de material o transporte del mismo.</t>
  </si>
  <si>
    <t>Seguimiento a planes de seguridad física y mitigación del riesgo.</t>
  </si>
  <si>
    <t>° No disponibilidad oportuna en sitio de materiales y/o equipos adquiridos.
° Falta de oferta en el mercado de equipos, insumos o materias primas requeridas para la ejecución del contrato.
 °Alta demanda de los materiales y/o equipos por parte de otros proyectos que se estén ejecutando en simultaneo en la zona.
° Desabastecimiento  de materiales e insumos por falta de proveedores en la zona.</t>
  </si>
  <si>
    <t>° Atraso en los tiempos programados para la ejecución de la obra.
° Los costos que se generen por falta de  materiales y/o equipos serán asumidos por el contratista cuando las causas sean atribuibles al contratista.
° Incumplimiento sucesivo de las obligaciones del contrato, generando inicialmente la efectividad de las clausulas de apremio según corresponda.</t>
  </si>
  <si>
    <t>° Presentar y asegurar la ejecución el plan de compras y la logística para que los materiales y/o equipos estén en sitio de manera oportuna.</t>
  </si>
  <si>
    <t>Seguimiento al plan de compras y logística presentado al inicio del proyecto.</t>
  </si>
  <si>
    <t>Técnico y financiero</t>
  </si>
  <si>
    <t>° Cambios en premisas, condiciones y validaciones actuales del proyecto
° Ítems no previstos en el desarrollo del proyecto.
° Cambios en las normas técnicas aplicables al objeto del contrato</t>
  </si>
  <si>
    <t>° La no culminación de la ejecución del contrato de obra, por superar el valor ofertado por el contratista y superar el valor de la contingencia asignado al proyecto.
° Inclusión de los ítems no previstos bajo el procedimiento que corresponda, siempre y cuando no supere el valor contratado,  sean requeridos para la ejecución del contrato y aprobado por la interventoría y posterior aprobación del contratante.</t>
  </si>
  <si>
    <t>Reducir la Posibilidad</t>
  </si>
  <si>
    <t>° Previo a la presentación de su oferta y la firma del acta de inicio el contratista tuvo en cuenta todas las variables para la elaboración presupuesto. 
° Contempla y prevé desde el inicio del proyecto todos los ítems requeridos para la correcta ejecución del proyecto.
° Generar un balance de obra, una vez identificados los ítems no previstos y las mayores y menores cantidades y así asegurar que el valor no supere lo ofertado por el contratista en su propuesta.</t>
  </si>
  <si>
    <t xml:space="preserve">Asegurar el seguimiento y gestionar adecuadamente la revisión de la información y los factores que puedan afectar el proyecto. </t>
  </si>
  <si>
    <t>Desplazamiento en la fecha de finalización de la construcción.
° Bajo rendimiento por condiciones climáticas.
° Bajo rendimiento por falta de experiencia de la mano de obra local.
° Baja capacidad técnica y administrativa del Contratista por atender proyectos en simultaneo en la zona.
° Daños a equipos y/o maquinaria durante la ejecución del contrato.</t>
  </si>
  <si>
    <t>° Los costos que se generen por demoras en la ejecución de la obra serán asumidos por el contratista.
° Incumplimiento sucesivo de las obligaciones del contrato, generando inicialmente la efectividad de las cláusulas de apremio o penal según corresponda.
° Terminación del contrato de manera anticipada, sin indemnización al contratista.</t>
  </si>
  <si>
    <t>° Seguimiento semanal al cronograma de inversiones y de avance físico del contrato.
° Inclusión de frentes de trabajo/turnos y maquinaria y/o equipos adicionales a los estipulados en el contratos, para recuperación de la desviación del cronograma.to.</t>
  </si>
  <si>
    <t>° Seguimiento semanal al cronograma de inversiones y de avance físico del contrato.</t>
  </si>
  <si>
    <t>HSE</t>
  </si>
  <si>
    <t>Interrupción de las actividades del proyecto por eventos de HSE.
° El no uso adecuado de los EPP
° No cumplir con los procedimientos HSE a cabalidad
° Deficiencia en el sistema de seguridad y salud en el trabajo por parte del Contratista.</t>
  </si>
  <si>
    <t>° Accidente del personal contratista durante el desarrollo de las obras los cual pueda generar una incapacidad parcial o permanente y/o fatalidad. Los costos adicionales y/o no cubiertos por el sistema de seguridad social serán atribuibles al contratista.</t>
  </si>
  <si>
    <t>° Presentar planes de acción inherentes a la mitigación de los riesgos que se puedan presentar por accidentes de trabajo en el sitio de la obra.
° Realizar acciones de mejora que evite que se repitan los actos inseguros por parte del personal de obra.</t>
  </si>
  <si>
    <t>Supervisión constante por parte del contratista e Interventoría de uso de los elementos de protección y ejecuciones correctas de todos los procesos constructivos.</t>
  </si>
  <si>
    <t>Modificación en los tributos, aranceles, tasas de cambio  o regulación de precios aplicables al contrato. 
Reformas tributarias y cambio de TRM</t>
  </si>
  <si>
    <t>.Afectación  al valor transaccional para  el contratista.</t>
  </si>
  <si>
    <t>° Inclusión de frentes de trabajo/turnos y maquinaria y/o equipos adicionales a los estipulados en el contratos, para recuperación de la desviación del cronograma.</t>
  </si>
  <si>
    <t>Asegurar la realización del presupuesto teniendo en cuenta los aranceles, tasas de cambio o regulación que corresponda.</t>
  </si>
  <si>
    <t>Operativo</t>
  </si>
  <si>
    <t>Riesgo tecnológico: No funcionen lo equipos o implementos requeridos para la ejecución dentro de los proyectos.</t>
  </si>
  <si>
    <t>No cumplimiento de los entregables.
Demoras en los procesos propios del servicio a contratar</t>
  </si>
  <si>
    <t>Definición de requerimientos de entrega acordes a las obligaciones contractuales</t>
  </si>
  <si>
    <t xml:space="preserve">
CONTRATISTA
EL PATROMONIO</t>
  </si>
  <si>
    <t xml:space="preserve">Plazos de observaciones a los TDR.
Seguimiento </t>
  </si>
  <si>
    <t>permanente</t>
  </si>
  <si>
    <t>Social</t>
  </si>
  <si>
    <t xml:space="preserve">Emergencias ambientales y sanitarias </t>
  </si>
  <si>
    <t>Impedimento en el traslado hacia los lugares donde se encuentra desarrollando las actividades propias del servicio a contratar, aumento en costos asociados al transporte y a la permanencia por periodos de cuarentena del personal para ingreso a cada municipio con el cumplimiento de las medidas que ordene el Gobierno Nacional o autoridad local, suspensión de actividades contractuales, desvinculación de personal, deserción laboral.</t>
  </si>
  <si>
    <t>INDETERMINADO</t>
  </si>
  <si>
    <t>Reducción de Impacto</t>
  </si>
  <si>
    <t>Planes de contingencia para las eventualidades de esta naturaleza</t>
  </si>
  <si>
    <t>Plan Social y de Entorno</t>
  </si>
  <si>
    <t>Declaración de incumplimiento por la no ejecución o en la entrega del proyecto en el tiempo pactado</t>
  </si>
  <si>
    <t>1. Multa  por no cumplimiento de la entrega física y/o administrativa del proyecto a la ENC en la fecha establecida.</t>
  </si>
  <si>
    <t>Informes de ejecución</t>
  </si>
  <si>
    <t>Mensual</t>
  </si>
  <si>
    <t>Liquidación y Cierre</t>
  </si>
  <si>
    <t>*Demora en proceso de Liquidación del contrato de obra
° Tiempos adicionales en la entrega del informe final y documentos soportes del mismo.
° Demora en los trámites de los cierres administrativos por emisión de certificaciones y paz y salvo de entrega.</t>
  </si>
  <si>
    <t>° Multa  por no cumplimiento de la entrega física y/o administrativa del proyecto a la ENC en la fecha establecida. Cuyo valor  será asumido por el contratista, cuando sea responsabilidad atribuible a este.</t>
  </si>
  <si>
    <t>° Iniciar los trámites de liquidación y consolidación de la documentación desde la ejecución del contrato de obra.
° Las mayores cantidades y los ítems no previstos deben ser documentados oportunamente por el contratista para el aval de la interventoría y realizar las modificaciones contractuales cuando sea requerido.
° Realizar y conciliar mensualmente el balance de cantidades de obra.</t>
  </si>
  <si>
    <t>Asegurar de manera oportuna la correcta disposición y archivo de la información y soportes del contrato que serán requeridos en la liquidación del contrato.</t>
  </si>
  <si>
    <t>Matriz No 2: Matriz de riesgos</t>
  </si>
  <si>
    <t>MATRIZ 2 - RIESGOS
Para el Proceso Contractual, en atención a lo dispuesto en la Ley 1150 de 2007 y en los artículos 2.2.1.1.1.3.1 y 2.2.1.1.1.6.3. del Decreto 1082 de 2015, entiéndase por Riesgo la probabilidad de ocurrencia de eventos aleatorios que afecten el Proceso de Contratación y el desarrollo del contrato, generando una variación sobre el resultado esperado, tanto en relación con los costos como con las actividades a desarrollar en la ejecución contractual.
Corresponderá al Contratista la asunción del Riesgo previsible propio de este tipo de contratación incluyendo su costo, siempre que el mismo no se encuentre expresamente a asignado a la Entidad Estatal en el contrato. 
De acuerdo con procedimiento de la referencia, se establece la tipificación, estimación y asignación de los Riesgos previsibles que puedan afectar el Proceso de Contratación.
La tipificación, estimación y asignación de los Riesgos que puedan afectar el Proceso de Contratación o la ejecución del contrato se realizó con base en lo señalado en el Manual para la Identificación y Cobertura del Riesgo expedido por Colombia Compra Eficiente y el Documento CONPES 3714 de 2011.
[La Entidad Estatal debe diligenciar la Matriz teniendo en cuenta la naturaleza del contrato] 
[La Entidad Estatal debe incluir todos los Riesgos identificados del Proceso de Contratación, estableciendo su clasificación, la probabilidad de ocurrencia estimada, su impacto, la parte que debe asumir el Riesgo, los tratamientos que se puedan realizar y las características del monitoreo más adecuado para administrarlo. Para ello puede verificar el Documento CONPES “Del riesgo previsible en el marco de la política de contratación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</si>
</sst>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name val="Calibri"/>
      <family val="2"/>
      <scheme val="minor"/>
    </font>
    <font>
      <b/>
      <sz val="12"/>
      <name val="Calibri"/>
      <family val="2"/>
      <scheme val="minor"/>
    </font>
  </fonts>
  <fills count="7">
    <fill>
      <patternFill patternType="none"/>
    </fill>
    <fill>
      <patternFill patternType="gray125"/>
    </fill>
    <fill>
      <patternFill patternType="solid">
        <fgColor rgb="FFDBE5F1"/>
        <bgColor indexed="64"/>
      </patternFill>
    </fill>
    <fill>
      <patternFill patternType="solid">
        <fgColor rgb="FFDCE6F1"/>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49" fontId="2" fillId="2" borderId="1" xfId="0" applyNumberFormat="1" applyFont="1" applyFill="1" applyBorder="1" applyAlignment="1">
      <alignment horizontal="center" vertical="center" textRotation="90" wrapText="1"/>
    </xf>
    <xf numFmtId="49" fontId="2"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justify" vertical="center" wrapText="1"/>
    </xf>
    <xf numFmtId="0" fontId="2" fillId="0" borderId="0" xfId="0" applyFont="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pplyProtection="1">
      <alignment horizontal="justify" vertical="center" wrapText="1"/>
      <protection hidden="1"/>
    </xf>
    <xf numFmtId="0" fontId="1" fillId="0" borderId="0" xfId="0" applyFont="1" applyAlignment="1">
      <alignment horizontal="left" vertical="center" wrapText="1"/>
    </xf>
    <xf numFmtId="0" fontId="0" fillId="0" borderId="0" xfId="0" applyAlignment="1">
      <alignment horizontal="left" vertical="center"/>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cellXfs>
  <cellStyles count="1">
    <cellStyle name="Normal" xfId="0" builtinId="0"/>
  </cellStyles>
  <dxfs count="42">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50619</xdr:colOff>
      <xdr:row>24</xdr:row>
      <xdr:rowOff>158490</xdr:rowOff>
    </xdr:from>
    <xdr:to>
      <xdr:col>4</xdr:col>
      <xdr:colOff>27459</xdr:colOff>
      <xdr:row>36</xdr:row>
      <xdr:rowOff>174749</xdr:rowOff>
    </xdr:to>
    <xdr:pic>
      <xdr:nvPicPr>
        <xdr:cNvPr id="2" name="Imagen 1">
          <a:extLst>
            <a:ext uri="{FF2B5EF4-FFF2-40B4-BE49-F238E27FC236}">
              <a16:creationId xmlns:a16="http://schemas.microsoft.com/office/drawing/2014/main" id="{20B90181-15BE-4C8F-AD0C-9E37E8C1F8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19" y="36938597"/>
          <a:ext cx="3759626" cy="2465545"/>
        </a:xfrm>
        <a:prstGeom prst="rect">
          <a:avLst/>
        </a:prstGeom>
      </xdr:spPr>
    </xdr:pic>
    <xdr:clientData/>
  </xdr:twoCellAnchor>
  <xdr:twoCellAnchor editAs="oneCell">
    <xdr:from>
      <xdr:col>4</xdr:col>
      <xdr:colOff>136607</xdr:colOff>
      <xdr:row>25</xdr:row>
      <xdr:rowOff>49920</xdr:rowOff>
    </xdr:from>
    <xdr:to>
      <xdr:col>5</xdr:col>
      <xdr:colOff>2321704</xdr:colOff>
      <xdr:row>36</xdr:row>
      <xdr:rowOff>163933</xdr:rowOff>
    </xdr:to>
    <xdr:pic>
      <xdr:nvPicPr>
        <xdr:cNvPr id="3" name="Imagen 2">
          <a:extLst>
            <a:ext uri="{FF2B5EF4-FFF2-40B4-BE49-F238E27FC236}">
              <a16:creationId xmlns:a16="http://schemas.microsoft.com/office/drawing/2014/main" id="{C8E9D7E9-7FFA-4451-85E7-F9A76D47E6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9393" y="37034134"/>
          <a:ext cx="3382525" cy="235919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3FE0-98D1-47BE-8AE0-BDE53D4FB283}">
  <dimension ref="A1:V21"/>
  <sheetViews>
    <sheetView tabSelected="1" zoomScaleNormal="70" workbookViewId="0">
      <selection activeCell="A2" sqref="A2"/>
    </sheetView>
  </sheetViews>
  <sheetFormatPr baseColWidth="10" defaultColWidth="10.85546875" defaultRowHeight="15.75" x14ac:dyDescent="0.25"/>
  <cols>
    <col min="1" max="1" width="10.85546875" style="1"/>
    <col min="2" max="2" width="14.28515625" style="1" customWidth="1"/>
    <col min="3" max="3" width="13.7109375" style="1" customWidth="1"/>
    <col min="4" max="4" width="17.85546875" style="1" bestFit="1" customWidth="1"/>
    <col min="5" max="5" width="17.85546875" style="1" customWidth="1"/>
    <col min="6" max="6" width="60.7109375" style="14" customWidth="1"/>
    <col min="7" max="7" width="62.140625" style="14" customWidth="1"/>
    <col min="8" max="8" width="10.85546875" style="1"/>
    <col min="9" max="9" width="13.28515625" style="1" customWidth="1"/>
    <col min="10" max="10" width="10.85546875" style="1"/>
    <col min="11" max="11" width="18" style="1" customWidth="1"/>
    <col min="12" max="12" width="19.140625" style="1" customWidth="1"/>
    <col min="13" max="13" width="21" style="1" bestFit="1" customWidth="1"/>
    <col min="14" max="14" width="51.42578125" style="14" customWidth="1"/>
    <col min="15" max="17" width="10.85546875" style="1"/>
    <col min="18" max="18" width="15.42578125" style="1" bestFit="1" customWidth="1"/>
    <col min="19" max="19" width="15.28515625" style="1" customWidth="1"/>
    <col min="20" max="20" width="25.42578125" style="1" customWidth="1"/>
    <col min="21" max="21" width="32.42578125" style="1" customWidth="1"/>
    <col min="22" max="22" width="24" style="1" bestFit="1" customWidth="1"/>
    <col min="23" max="16384" width="10.85546875" style="1"/>
  </cols>
  <sheetData>
    <row r="1" spans="1:22" ht="204.95" customHeight="1" x14ac:dyDescent="0.25">
      <c r="A1" s="18" t="s">
        <v>122</v>
      </c>
      <c r="B1" s="19"/>
      <c r="C1" s="19"/>
      <c r="D1" s="19"/>
      <c r="E1" s="19"/>
      <c r="F1" s="19"/>
      <c r="G1" s="19"/>
      <c r="H1" s="19"/>
      <c r="I1" s="19"/>
      <c r="J1" s="19"/>
      <c r="K1" s="19"/>
      <c r="L1" s="19"/>
      <c r="M1" s="19"/>
      <c r="N1" s="19"/>
      <c r="O1" s="19"/>
      <c r="P1" s="19"/>
      <c r="Q1" s="19"/>
      <c r="R1" s="19"/>
      <c r="S1" s="19"/>
      <c r="T1" s="19"/>
      <c r="U1" s="19"/>
      <c r="V1" s="19"/>
    </row>
    <row r="2" spans="1:22" ht="56.25" customHeight="1" x14ac:dyDescent="0.25">
      <c r="G2" s="15" t="s">
        <v>121</v>
      </c>
    </row>
    <row r="3" spans="1:22" s="3" customFormat="1" ht="15.75" customHeight="1" x14ac:dyDescent="0.25">
      <c r="A3" s="20" t="s">
        <v>0</v>
      </c>
      <c r="B3" s="20" t="s">
        <v>1</v>
      </c>
      <c r="C3" s="20" t="s">
        <v>2</v>
      </c>
      <c r="D3" s="20" t="s">
        <v>3</v>
      </c>
      <c r="E3" s="20" t="s">
        <v>4</v>
      </c>
      <c r="F3" s="20" t="s">
        <v>5</v>
      </c>
      <c r="G3" s="20" t="s">
        <v>6</v>
      </c>
      <c r="H3" s="21" t="s">
        <v>7</v>
      </c>
      <c r="I3" s="22"/>
      <c r="J3" s="22"/>
      <c r="K3" s="22"/>
      <c r="L3" s="23"/>
      <c r="M3" s="20" t="s">
        <v>8</v>
      </c>
      <c r="N3" s="20"/>
      <c r="O3" s="20" t="s">
        <v>9</v>
      </c>
      <c r="P3" s="20"/>
      <c r="Q3" s="20"/>
      <c r="R3" s="20"/>
      <c r="S3" s="24" t="s">
        <v>10</v>
      </c>
      <c r="T3" s="24"/>
      <c r="U3" s="20" t="s">
        <v>11</v>
      </c>
      <c r="V3" s="20"/>
    </row>
    <row r="4" spans="1:22" s="3" customFormat="1" ht="64.5" x14ac:dyDescent="0.25">
      <c r="A4" s="20"/>
      <c r="B4" s="20"/>
      <c r="C4" s="20"/>
      <c r="D4" s="20"/>
      <c r="E4" s="20"/>
      <c r="F4" s="20"/>
      <c r="G4" s="20"/>
      <c r="H4" s="4" t="s">
        <v>12</v>
      </c>
      <c r="I4" s="4" t="s">
        <v>13</v>
      </c>
      <c r="J4" s="4" t="s">
        <v>14</v>
      </c>
      <c r="K4" s="4" t="s">
        <v>15</v>
      </c>
      <c r="L4" s="2" t="s">
        <v>16</v>
      </c>
      <c r="M4" s="2" t="s">
        <v>17</v>
      </c>
      <c r="N4" s="2" t="s">
        <v>18</v>
      </c>
      <c r="O4" s="4" t="s">
        <v>12</v>
      </c>
      <c r="P4" s="4" t="s">
        <v>13</v>
      </c>
      <c r="Q4" s="4" t="s">
        <v>14</v>
      </c>
      <c r="R4" s="4" t="s">
        <v>15</v>
      </c>
      <c r="S4" s="2" t="s">
        <v>19</v>
      </c>
      <c r="T4" s="2" t="s">
        <v>20</v>
      </c>
      <c r="U4" s="2" t="s">
        <v>21</v>
      </c>
      <c r="V4" s="5" t="s">
        <v>22</v>
      </c>
    </row>
    <row r="5" spans="1:22" ht="126" customHeight="1" x14ac:dyDescent="0.25">
      <c r="A5" s="6">
        <v>1</v>
      </c>
      <c r="B5" s="6" t="s">
        <v>23</v>
      </c>
      <c r="C5" s="6" t="s">
        <v>24</v>
      </c>
      <c r="D5" s="6" t="s">
        <v>25</v>
      </c>
      <c r="E5" s="6" t="s">
        <v>26</v>
      </c>
      <c r="F5" s="16" t="s">
        <v>27</v>
      </c>
      <c r="G5" s="16" t="s">
        <v>28</v>
      </c>
      <c r="H5" s="6">
        <v>3</v>
      </c>
      <c r="I5" s="6">
        <v>3</v>
      </c>
      <c r="J5" s="6">
        <f>H5+I5</f>
        <v>6</v>
      </c>
      <c r="K5" s="7" t="str">
        <f t="shared" ref="K5:K19" si="0">IF(J5&gt;=8,"Riesgo Extremo",IF(6=J5,"Riesgo Alto",IF(7=J5,"Riesgo Alto",IF(J5=5,"Riesgo Medio",IF(J5&lt;=4,"Riesgo Bajo")))))</f>
        <v>Riesgo Alto</v>
      </c>
      <c r="L5" s="6" t="s">
        <v>29</v>
      </c>
      <c r="M5" s="6" t="s">
        <v>30</v>
      </c>
      <c r="N5" s="16" t="s">
        <v>31</v>
      </c>
      <c r="O5" s="6">
        <v>1</v>
      </c>
      <c r="P5" s="6">
        <v>2</v>
      </c>
      <c r="Q5" s="6">
        <f t="shared" ref="Q5:Q10" si="1">P5+O5</f>
        <v>3</v>
      </c>
      <c r="R5" s="7" t="str">
        <f t="shared" ref="R5:R6" si="2">IF(Q5&gt;=8,"Riesgo Extremo",IF(6=Q5,"Riesgo Alto",IF(7=Q5,"Riesgo Alto",IF(Q5=5,"Riesgo Medio",IF(Q5&lt;=4,"Riesgo Bajo")))))</f>
        <v>Riesgo Bajo</v>
      </c>
      <c r="S5" s="6" t="s">
        <v>32</v>
      </c>
      <c r="T5" s="8" t="s">
        <v>29</v>
      </c>
      <c r="U5" s="8" t="s">
        <v>33</v>
      </c>
      <c r="V5" s="6" t="s">
        <v>34</v>
      </c>
    </row>
    <row r="6" spans="1:22" ht="142.5" customHeight="1" x14ac:dyDescent="0.25">
      <c r="A6" s="6">
        <v>2</v>
      </c>
      <c r="B6" s="6" t="s">
        <v>23</v>
      </c>
      <c r="C6" s="6" t="s">
        <v>24</v>
      </c>
      <c r="D6" s="8" t="s">
        <v>35</v>
      </c>
      <c r="E6" s="6" t="s">
        <v>36</v>
      </c>
      <c r="F6" s="16" t="s">
        <v>37</v>
      </c>
      <c r="G6" s="16" t="s">
        <v>38</v>
      </c>
      <c r="H6" s="6">
        <v>2</v>
      </c>
      <c r="I6" s="6">
        <v>4</v>
      </c>
      <c r="J6" s="6">
        <f>H6+I6</f>
        <v>6</v>
      </c>
      <c r="K6" s="7" t="str">
        <f t="shared" si="0"/>
        <v>Riesgo Alto</v>
      </c>
      <c r="L6" s="8" t="s">
        <v>39</v>
      </c>
      <c r="M6" s="6" t="s">
        <v>30</v>
      </c>
      <c r="N6" s="16" t="s">
        <v>40</v>
      </c>
      <c r="O6" s="6">
        <v>2</v>
      </c>
      <c r="P6" s="6">
        <v>3</v>
      </c>
      <c r="Q6" s="6">
        <f t="shared" ref="Q6" si="3">P6+O6</f>
        <v>5</v>
      </c>
      <c r="R6" s="7" t="str">
        <f t="shared" si="2"/>
        <v>Riesgo Medio</v>
      </c>
      <c r="S6" s="6" t="s">
        <v>32</v>
      </c>
      <c r="T6" s="8" t="s">
        <v>29</v>
      </c>
      <c r="U6" s="8" t="s">
        <v>41</v>
      </c>
      <c r="V6" s="8" t="s">
        <v>42</v>
      </c>
    </row>
    <row r="7" spans="1:22" ht="197.25" customHeight="1" x14ac:dyDescent="0.25">
      <c r="A7" s="6">
        <v>3</v>
      </c>
      <c r="B7" s="8" t="s">
        <v>43</v>
      </c>
      <c r="C7" s="8" t="s">
        <v>24</v>
      </c>
      <c r="D7" s="8" t="s">
        <v>35</v>
      </c>
      <c r="E7" s="8" t="s">
        <v>44</v>
      </c>
      <c r="F7" s="16" t="s">
        <v>45</v>
      </c>
      <c r="G7" s="16" t="s">
        <v>46</v>
      </c>
      <c r="H7" s="8">
        <v>3</v>
      </c>
      <c r="I7" s="8">
        <v>4</v>
      </c>
      <c r="J7" s="8">
        <f t="shared" ref="J7:J9" si="4">H7+I7</f>
        <v>7</v>
      </c>
      <c r="K7" s="8" t="str">
        <f t="shared" si="0"/>
        <v>Riesgo Alto</v>
      </c>
      <c r="L7" s="8" t="s">
        <v>29</v>
      </c>
      <c r="M7" s="8" t="s">
        <v>30</v>
      </c>
      <c r="N7" s="16" t="s">
        <v>47</v>
      </c>
      <c r="O7" s="8">
        <v>1</v>
      </c>
      <c r="P7" s="8">
        <v>3</v>
      </c>
      <c r="Q7" s="8">
        <f t="shared" ref="Q7" si="5">O7+P7</f>
        <v>4</v>
      </c>
      <c r="R7" s="8" t="str">
        <f>IF(Q7&gt;=8,"Riesgo Extremo",IF(6=Q7,"Riesgo Alto",IF(7=Q7,"Riesgo Alto",IF(Q7=5,"Riesgo Medio",IF(Q7&lt;=4,"Riesgo Bajo")))))</f>
        <v>Riesgo Bajo</v>
      </c>
      <c r="S7" s="8" t="s">
        <v>48</v>
      </c>
      <c r="T7" s="8" t="s">
        <v>29</v>
      </c>
      <c r="U7" s="8" t="s">
        <v>49</v>
      </c>
      <c r="V7" s="6" t="s">
        <v>50</v>
      </c>
    </row>
    <row r="8" spans="1:22" ht="144.75" customHeight="1" x14ac:dyDescent="0.25">
      <c r="A8" s="6">
        <v>4</v>
      </c>
      <c r="B8" s="6" t="s">
        <v>43</v>
      </c>
      <c r="C8" s="6" t="s">
        <v>24</v>
      </c>
      <c r="D8" s="6" t="s">
        <v>35</v>
      </c>
      <c r="E8" s="6" t="s">
        <v>51</v>
      </c>
      <c r="F8" s="16" t="s">
        <v>52</v>
      </c>
      <c r="G8" s="16" t="s">
        <v>53</v>
      </c>
      <c r="H8" s="6">
        <v>2</v>
      </c>
      <c r="I8" s="6">
        <v>4</v>
      </c>
      <c r="J8" s="6">
        <f t="shared" si="4"/>
        <v>6</v>
      </c>
      <c r="K8" s="8" t="str">
        <f t="shared" si="0"/>
        <v>Riesgo Alto</v>
      </c>
      <c r="L8" s="6" t="s">
        <v>29</v>
      </c>
      <c r="M8" s="8" t="s">
        <v>54</v>
      </c>
      <c r="N8" s="16" t="s">
        <v>55</v>
      </c>
      <c r="O8" s="6">
        <v>2</v>
      </c>
      <c r="P8" s="6">
        <v>3</v>
      </c>
      <c r="Q8" s="6">
        <f t="shared" si="1"/>
        <v>5</v>
      </c>
      <c r="R8" s="10" t="s">
        <v>56</v>
      </c>
      <c r="S8" s="6" t="s">
        <v>48</v>
      </c>
      <c r="T8" s="8" t="s">
        <v>29</v>
      </c>
      <c r="U8" s="8" t="s">
        <v>57</v>
      </c>
      <c r="V8" s="6" t="s">
        <v>50</v>
      </c>
    </row>
    <row r="9" spans="1:22" ht="208.5" customHeight="1" x14ac:dyDescent="0.25">
      <c r="A9" s="6">
        <v>5</v>
      </c>
      <c r="B9" s="8" t="s">
        <v>43</v>
      </c>
      <c r="C9" s="8" t="s">
        <v>24</v>
      </c>
      <c r="D9" s="8" t="s">
        <v>35</v>
      </c>
      <c r="E9" s="8" t="s">
        <v>44</v>
      </c>
      <c r="F9" s="16" t="s">
        <v>58</v>
      </c>
      <c r="G9" s="16" t="s">
        <v>59</v>
      </c>
      <c r="H9" s="8">
        <v>3</v>
      </c>
      <c r="I9" s="8">
        <v>5</v>
      </c>
      <c r="J9" s="8">
        <f t="shared" si="4"/>
        <v>8</v>
      </c>
      <c r="K9" s="8" t="str">
        <f t="shared" si="0"/>
        <v>Riesgo Extremo</v>
      </c>
      <c r="L9" s="6" t="s">
        <v>29</v>
      </c>
      <c r="M9" s="8" t="s">
        <v>30</v>
      </c>
      <c r="N9" s="16" t="s">
        <v>60</v>
      </c>
      <c r="O9" s="8">
        <v>3</v>
      </c>
      <c r="P9" s="8">
        <v>3</v>
      </c>
      <c r="Q9" s="8">
        <f t="shared" ref="Q9" si="6">O9+P9</f>
        <v>6</v>
      </c>
      <c r="R9" s="8" t="str">
        <f t="shared" ref="R9" si="7">IF(Q9&gt;=8,"Riesgo Extremo",IF(6=Q9,"Riesgo Alto",IF(7=Q9,"Riesgo Alto",IF(Q9=5,"Riesgo Medio",IF(Q9&lt;=4,"Riesgo Bajo")))))</f>
        <v>Riesgo Alto</v>
      </c>
      <c r="S9" s="8" t="s">
        <v>61</v>
      </c>
      <c r="T9" s="8" t="s">
        <v>29</v>
      </c>
      <c r="U9" s="9" t="s">
        <v>62</v>
      </c>
      <c r="V9" s="8" t="s">
        <v>63</v>
      </c>
    </row>
    <row r="10" spans="1:22" ht="154.5" customHeight="1" x14ac:dyDescent="0.25">
      <c r="A10" s="6">
        <v>6</v>
      </c>
      <c r="B10" s="6" t="s">
        <v>43</v>
      </c>
      <c r="C10" s="6" t="s">
        <v>24</v>
      </c>
      <c r="D10" s="6" t="s">
        <v>35</v>
      </c>
      <c r="E10" s="6" t="s">
        <v>26</v>
      </c>
      <c r="F10" s="16" t="s">
        <v>64</v>
      </c>
      <c r="G10" s="16" t="s">
        <v>65</v>
      </c>
      <c r="H10" s="6">
        <v>3</v>
      </c>
      <c r="I10" s="6">
        <v>3</v>
      </c>
      <c r="J10" s="6">
        <v>5</v>
      </c>
      <c r="K10" s="7" t="str">
        <f t="shared" si="0"/>
        <v>Riesgo Medio</v>
      </c>
      <c r="L10" s="6" t="s">
        <v>29</v>
      </c>
      <c r="M10" s="6" t="s">
        <v>30</v>
      </c>
      <c r="N10" s="16" t="s">
        <v>66</v>
      </c>
      <c r="O10" s="6">
        <v>2</v>
      </c>
      <c r="P10" s="6">
        <v>2</v>
      </c>
      <c r="Q10" s="6">
        <f t="shared" si="1"/>
        <v>4</v>
      </c>
      <c r="R10" s="11" t="s">
        <v>67</v>
      </c>
      <c r="S10" s="6" t="s">
        <v>32</v>
      </c>
      <c r="T10" s="8" t="s">
        <v>68</v>
      </c>
      <c r="U10" s="8" t="s">
        <v>69</v>
      </c>
      <c r="V10" s="6" t="s">
        <v>50</v>
      </c>
    </row>
    <row r="11" spans="1:22" ht="287.25" customHeight="1" x14ac:dyDescent="0.25">
      <c r="A11" s="6">
        <v>7</v>
      </c>
      <c r="B11" s="6" t="s">
        <v>43</v>
      </c>
      <c r="C11" s="6" t="s">
        <v>24</v>
      </c>
      <c r="D11" s="6" t="s">
        <v>35</v>
      </c>
      <c r="E11" s="6" t="s">
        <v>26</v>
      </c>
      <c r="F11" s="16" t="s">
        <v>70</v>
      </c>
      <c r="G11" s="16" t="s">
        <v>71</v>
      </c>
      <c r="H11" s="6">
        <v>4</v>
      </c>
      <c r="I11" s="6">
        <v>5</v>
      </c>
      <c r="J11" s="6">
        <f>H11+I11</f>
        <v>9</v>
      </c>
      <c r="K11" s="8" t="str">
        <f t="shared" si="0"/>
        <v>Riesgo Extremo</v>
      </c>
      <c r="L11" s="6" t="s">
        <v>29</v>
      </c>
      <c r="M11" s="6" t="s">
        <v>72</v>
      </c>
      <c r="N11" s="16" t="s">
        <v>73</v>
      </c>
      <c r="O11" s="6">
        <v>3</v>
      </c>
      <c r="P11" s="6">
        <v>4</v>
      </c>
      <c r="Q11" s="6">
        <f t="shared" ref="Q11:Q16" si="8">O11+P11</f>
        <v>7</v>
      </c>
      <c r="R11" s="8" t="str">
        <f t="shared" ref="R11:R16" si="9">IF(Q11&gt;=8,"Riesgo Extremo",IF(6=Q11,"Riesgo Alto",IF(7=Q11,"Riesgo Alto",IF(Q11=5,"Riesgo Medio",IF(Q11&lt;=4,"Riesgo Bajo")))))</f>
        <v>Riesgo Alto</v>
      </c>
      <c r="S11" s="6" t="s">
        <v>32</v>
      </c>
      <c r="T11" s="6" t="s">
        <v>29</v>
      </c>
      <c r="U11" s="9" t="s">
        <v>74</v>
      </c>
      <c r="V11" s="6" t="s">
        <v>50</v>
      </c>
    </row>
    <row r="12" spans="1:22" ht="188.25" customHeight="1" x14ac:dyDescent="0.25">
      <c r="A12" s="6">
        <v>8</v>
      </c>
      <c r="B12" s="6" t="s">
        <v>43</v>
      </c>
      <c r="C12" s="6" t="s">
        <v>24</v>
      </c>
      <c r="D12" s="6" t="s">
        <v>35</v>
      </c>
      <c r="E12" s="6" t="s">
        <v>26</v>
      </c>
      <c r="F12" s="16" t="s">
        <v>75</v>
      </c>
      <c r="G12" s="16" t="s">
        <v>76</v>
      </c>
      <c r="H12" s="6">
        <v>3</v>
      </c>
      <c r="I12" s="6">
        <v>4</v>
      </c>
      <c r="J12" s="6">
        <f>H12+I12</f>
        <v>7</v>
      </c>
      <c r="K12" s="8" t="str">
        <f t="shared" si="0"/>
        <v>Riesgo Alto</v>
      </c>
      <c r="L12" s="6" t="s">
        <v>29</v>
      </c>
      <c r="M12" s="6" t="s">
        <v>30</v>
      </c>
      <c r="N12" s="16" t="s">
        <v>77</v>
      </c>
      <c r="O12" s="6">
        <v>2</v>
      </c>
      <c r="P12" s="6">
        <v>3</v>
      </c>
      <c r="Q12" s="6">
        <f t="shared" si="8"/>
        <v>5</v>
      </c>
      <c r="R12" s="8" t="str">
        <f t="shared" si="9"/>
        <v>Riesgo Medio</v>
      </c>
      <c r="S12" s="6" t="s">
        <v>32</v>
      </c>
      <c r="T12" s="6" t="s">
        <v>29</v>
      </c>
      <c r="U12" s="9" t="s">
        <v>78</v>
      </c>
      <c r="V12" s="6" t="s">
        <v>63</v>
      </c>
    </row>
    <row r="13" spans="1:22" ht="230.25" customHeight="1" x14ac:dyDescent="0.25">
      <c r="A13" s="6">
        <v>9</v>
      </c>
      <c r="B13" s="6" t="s">
        <v>43</v>
      </c>
      <c r="C13" s="6" t="s">
        <v>24</v>
      </c>
      <c r="D13" s="6" t="s">
        <v>35</v>
      </c>
      <c r="E13" s="8" t="s">
        <v>79</v>
      </c>
      <c r="F13" s="16" t="s">
        <v>80</v>
      </c>
      <c r="G13" s="16" t="s">
        <v>81</v>
      </c>
      <c r="H13" s="6">
        <v>2</v>
      </c>
      <c r="I13" s="6">
        <v>3</v>
      </c>
      <c r="J13" s="6">
        <f t="shared" ref="J13:J17" si="10">H13+I13</f>
        <v>5</v>
      </c>
      <c r="K13" s="10" t="str">
        <f t="shared" si="0"/>
        <v>Riesgo Medio</v>
      </c>
      <c r="L13" s="8" t="s">
        <v>29</v>
      </c>
      <c r="M13" s="8" t="s">
        <v>82</v>
      </c>
      <c r="N13" s="16" t="s">
        <v>83</v>
      </c>
      <c r="O13" s="6">
        <v>1</v>
      </c>
      <c r="P13" s="6">
        <v>2</v>
      </c>
      <c r="Q13" s="6">
        <f t="shared" si="8"/>
        <v>3</v>
      </c>
      <c r="R13" s="11" t="str">
        <f t="shared" si="9"/>
        <v>Riesgo Bajo</v>
      </c>
      <c r="S13" s="6" t="s">
        <v>32</v>
      </c>
      <c r="T13" s="6" t="s">
        <v>29</v>
      </c>
      <c r="U13" s="9" t="s">
        <v>84</v>
      </c>
      <c r="V13" s="6" t="s">
        <v>63</v>
      </c>
    </row>
    <row r="14" spans="1:22" ht="230.25" customHeight="1" x14ac:dyDescent="0.25">
      <c r="A14" s="6">
        <v>10</v>
      </c>
      <c r="B14" s="6" t="s">
        <v>43</v>
      </c>
      <c r="C14" s="6" t="s">
        <v>24</v>
      </c>
      <c r="D14" s="6" t="s">
        <v>35</v>
      </c>
      <c r="E14" s="8" t="s">
        <v>44</v>
      </c>
      <c r="F14" s="16" t="s">
        <v>85</v>
      </c>
      <c r="G14" s="16" t="s">
        <v>86</v>
      </c>
      <c r="H14" s="6">
        <v>3</v>
      </c>
      <c r="I14" s="6">
        <v>4</v>
      </c>
      <c r="J14" s="6">
        <f t="shared" si="10"/>
        <v>7</v>
      </c>
      <c r="K14" s="10" t="str">
        <f t="shared" si="0"/>
        <v>Riesgo Alto</v>
      </c>
      <c r="L14" s="8" t="s">
        <v>29</v>
      </c>
      <c r="M14" s="8" t="s">
        <v>82</v>
      </c>
      <c r="N14" s="16" t="s">
        <v>87</v>
      </c>
      <c r="O14" s="6">
        <v>2</v>
      </c>
      <c r="P14" s="6">
        <v>3</v>
      </c>
      <c r="Q14" s="6">
        <f t="shared" si="8"/>
        <v>5</v>
      </c>
      <c r="R14" s="11" t="str">
        <f t="shared" si="9"/>
        <v>Riesgo Medio</v>
      </c>
      <c r="S14" s="6" t="s">
        <v>32</v>
      </c>
      <c r="T14" s="6" t="s">
        <v>29</v>
      </c>
      <c r="U14" s="9" t="s">
        <v>88</v>
      </c>
      <c r="V14" s="6" t="s">
        <v>50</v>
      </c>
    </row>
    <row r="15" spans="1:22" ht="230.25" customHeight="1" x14ac:dyDescent="0.25">
      <c r="A15" s="6">
        <v>11</v>
      </c>
      <c r="B15" s="6" t="s">
        <v>43</v>
      </c>
      <c r="C15" s="6" t="s">
        <v>24</v>
      </c>
      <c r="D15" s="6" t="s">
        <v>35</v>
      </c>
      <c r="E15" s="8" t="s">
        <v>89</v>
      </c>
      <c r="F15" s="16" t="s">
        <v>90</v>
      </c>
      <c r="G15" s="16" t="s">
        <v>91</v>
      </c>
      <c r="H15" s="6">
        <v>3</v>
      </c>
      <c r="I15" s="6">
        <v>3</v>
      </c>
      <c r="J15" s="6">
        <f t="shared" si="10"/>
        <v>6</v>
      </c>
      <c r="K15" s="10" t="str">
        <f t="shared" si="0"/>
        <v>Riesgo Alto</v>
      </c>
      <c r="L15" s="8" t="s">
        <v>29</v>
      </c>
      <c r="M15" s="8" t="s">
        <v>82</v>
      </c>
      <c r="N15" s="16" t="s">
        <v>92</v>
      </c>
      <c r="O15" s="6">
        <v>1</v>
      </c>
      <c r="P15" s="6">
        <v>3</v>
      </c>
      <c r="Q15" s="6">
        <f t="shared" si="8"/>
        <v>4</v>
      </c>
      <c r="R15" s="11" t="str">
        <f t="shared" si="9"/>
        <v>Riesgo Bajo</v>
      </c>
      <c r="S15" s="6" t="s">
        <v>32</v>
      </c>
      <c r="T15" s="6" t="s">
        <v>29</v>
      </c>
      <c r="U15" s="9" t="s">
        <v>93</v>
      </c>
      <c r="V15" s="6" t="s">
        <v>50</v>
      </c>
    </row>
    <row r="16" spans="1:22" ht="86.25" customHeight="1" x14ac:dyDescent="0.25">
      <c r="A16" s="6">
        <v>12</v>
      </c>
      <c r="B16" s="6" t="s">
        <v>43</v>
      </c>
      <c r="C16" s="6" t="s">
        <v>24</v>
      </c>
      <c r="D16" s="6" t="s">
        <v>35</v>
      </c>
      <c r="E16" s="8" t="s">
        <v>51</v>
      </c>
      <c r="F16" s="16" t="s">
        <v>94</v>
      </c>
      <c r="G16" s="16" t="s">
        <v>95</v>
      </c>
      <c r="H16" s="6">
        <v>1</v>
      </c>
      <c r="I16" s="6">
        <v>3</v>
      </c>
      <c r="J16" s="6">
        <f t="shared" si="10"/>
        <v>4</v>
      </c>
      <c r="K16" s="10" t="str">
        <f t="shared" si="0"/>
        <v>Riesgo Bajo</v>
      </c>
      <c r="L16" s="8" t="s">
        <v>29</v>
      </c>
      <c r="M16" s="6" t="s">
        <v>30</v>
      </c>
      <c r="N16" s="16" t="s">
        <v>96</v>
      </c>
      <c r="O16" s="6">
        <v>1</v>
      </c>
      <c r="P16" s="6">
        <v>2</v>
      </c>
      <c r="Q16" s="6">
        <f t="shared" si="8"/>
        <v>3</v>
      </c>
      <c r="R16" s="11" t="str">
        <f t="shared" si="9"/>
        <v>Riesgo Bajo</v>
      </c>
      <c r="S16" s="6" t="s">
        <v>32</v>
      </c>
      <c r="T16" s="6" t="s">
        <v>29</v>
      </c>
      <c r="U16" s="8" t="s">
        <v>97</v>
      </c>
      <c r="V16" s="6" t="s">
        <v>34</v>
      </c>
    </row>
    <row r="17" spans="1:22" ht="89.25" customHeight="1" x14ac:dyDescent="0.25">
      <c r="A17" s="6">
        <v>13</v>
      </c>
      <c r="B17" s="6" t="s">
        <v>43</v>
      </c>
      <c r="C17" s="6" t="s">
        <v>24</v>
      </c>
      <c r="D17" s="6" t="s">
        <v>35</v>
      </c>
      <c r="E17" s="6" t="s">
        <v>98</v>
      </c>
      <c r="F17" s="16" t="s">
        <v>99</v>
      </c>
      <c r="G17" s="16" t="s">
        <v>100</v>
      </c>
      <c r="H17" s="6">
        <v>1</v>
      </c>
      <c r="I17" s="6">
        <v>2</v>
      </c>
      <c r="J17" s="6">
        <f t="shared" si="10"/>
        <v>3</v>
      </c>
      <c r="K17" s="7" t="str">
        <f t="shared" si="0"/>
        <v>Riesgo Bajo</v>
      </c>
      <c r="L17" s="6" t="s">
        <v>29</v>
      </c>
      <c r="M17" s="6" t="s">
        <v>30</v>
      </c>
      <c r="N17" s="16" t="s">
        <v>101</v>
      </c>
      <c r="O17" s="6">
        <v>1</v>
      </c>
      <c r="P17" s="6">
        <v>1</v>
      </c>
      <c r="Q17" s="6">
        <f t="shared" ref="Q17" si="11">P17+O17</f>
        <v>2</v>
      </c>
      <c r="R17" s="11" t="s">
        <v>67</v>
      </c>
      <c r="S17" s="6" t="s">
        <v>32</v>
      </c>
      <c r="T17" s="8" t="s">
        <v>102</v>
      </c>
      <c r="U17" s="8" t="s">
        <v>103</v>
      </c>
      <c r="V17" s="6" t="s">
        <v>104</v>
      </c>
    </row>
    <row r="18" spans="1:22" ht="140.25" customHeight="1" x14ac:dyDescent="0.25">
      <c r="A18" s="6">
        <v>14</v>
      </c>
      <c r="B18" s="6" t="s">
        <v>23</v>
      </c>
      <c r="C18" s="6" t="s">
        <v>24</v>
      </c>
      <c r="D18" s="6" t="s">
        <v>35</v>
      </c>
      <c r="E18" s="6" t="s">
        <v>105</v>
      </c>
      <c r="F18" s="16" t="s">
        <v>106</v>
      </c>
      <c r="G18" s="16" t="s">
        <v>107</v>
      </c>
      <c r="H18" s="6">
        <v>2</v>
      </c>
      <c r="I18" s="6">
        <v>3</v>
      </c>
      <c r="J18" s="6">
        <f>H18+I18</f>
        <v>5</v>
      </c>
      <c r="K18" s="8" t="str">
        <f t="shared" si="0"/>
        <v>Riesgo Medio</v>
      </c>
      <c r="L18" s="6" t="s">
        <v>108</v>
      </c>
      <c r="M18" s="6" t="s">
        <v>109</v>
      </c>
      <c r="N18" s="16" t="s">
        <v>110</v>
      </c>
      <c r="O18" s="6">
        <v>1</v>
      </c>
      <c r="P18" s="6">
        <v>2</v>
      </c>
      <c r="Q18" s="6">
        <f t="shared" ref="Q18" si="12">O18+P18</f>
        <v>3</v>
      </c>
      <c r="R18" s="8" t="str">
        <f t="shared" ref="R18:R19" si="13">IF(Q18&gt;=8,"Riesgo Extremo",IF(6=Q18,"Riesgo Alto",IF(7=Q18,"Riesgo Alto",IF(Q18=5,"Riesgo Medio",IF(Q18&lt;=4,"Riesgo Bajo")))))</f>
        <v>Riesgo Bajo</v>
      </c>
      <c r="S18" s="6" t="s">
        <v>32</v>
      </c>
      <c r="T18" s="6" t="s">
        <v>29</v>
      </c>
      <c r="U18" s="8" t="s">
        <v>111</v>
      </c>
      <c r="V18" s="6" t="s">
        <v>50</v>
      </c>
    </row>
    <row r="19" spans="1:22" s="12" customFormat="1" ht="64.5" customHeight="1" x14ac:dyDescent="0.25">
      <c r="A19" s="6">
        <v>15</v>
      </c>
      <c r="B19" s="6" t="s">
        <v>43</v>
      </c>
      <c r="C19" s="6" t="s">
        <v>24</v>
      </c>
      <c r="D19" s="6" t="s">
        <v>35</v>
      </c>
      <c r="E19" s="6" t="s">
        <v>98</v>
      </c>
      <c r="F19" s="17" t="s">
        <v>112</v>
      </c>
      <c r="G19" s="17" t="s">
        <v>113</v>
      </c>
      <c r="H19" s="6">
        <v>2</v>
      </c>
      <c r="I19" s="6">
        <v>3</v>
      </c>
      <c r="J19" s="6">
        <v>5</v>
      </c>
      <c r="K19" s="8" t="str">
        <f t="shared" si="0"/>
        <v>Riesgo Medio</v>
      </c>
      <c r="L19" s="6" t="s">
        <v>29</v>
      </c>
      <c r="M19" s="6" t="s">
        <v>30</v>
      </c>
      <c r="N19" s="16" t="s">
        <v>101</v>
      </c>
      <c r="O19" s="6">
        <v>2</v>
      </c>
      <c r="P19" s="6">
        <v>3</v>
      </c>
      <c r="Q19" s="6">
        <v>5</v>
      </c>
      <c r="R19" s="8" t="str">
        <f t="shared" si="13"/>
        <v>Riesgo Medio</v>
      </c>
      <c r="S19" s="6" t="s">
        <v>32</v>
      </c>
      <c r="T19" s="8" t="s">
        <v>29</v>
      </c>
      <c r="U19" s="8" t="s">
        <v>114</v>
      </c>
      <c r="V19" s="6" t="s">
        <v>115</v>
      </c>
    </row>
    <row r="20" spans="1:22" ht="157.5" x14ac:dyDescent="0.25">
      <c r="A20" s="6">
        <v>16</v>
      </c>
      <c r="B20" s="6" t="s">
        <v>43</v>
      </c>
      <c r="C20" s="6" t="s">
        <v>24</v>
      </c>
      <c r="D20" s="8" t="s">
        <v>116</v>
      </c>
      <c r="E20" s="6" t="s">
        <v>26</v>
      </c>
      <c r="F20" s="16" t="s">
        <v>117</v>
      </c>
      <c r="G20" s="16" t="s">
        <v>118</v>
      </c>
      <c r="H20" s="6">
        <v>4</v>
      </c>
      <c r="I20" s="6">
        <v>5</v>
      </c>
      <c r="J20" s="6">
        <f>H20+I20</f>
        <v>9</v>
      </c>
      <c r="K20" s="10" t="str">
        <f>IF(J20&gt;=8,"Riesgo Extremo",IF(6=J20,"Riesgo Alto",IF(7=J20,"Riesgo Alto",IF(J20=5,"Riesgo Medio",IF(J20&lt;=4,"Riesgo Bajo")))))</f>
        <v>Riesgo Extremo</v>
      </c>
      <c r="L20" s="8" t="s">
        <v>29</v>
      </c>
      <c r="M20" s="6" t="s">
        <v>30</v>
      </c>
      <c r="N20" s="16" t="s">
        <v>119</v>
      </c>
      <c r="O20" s="6">
        <v>3</v>
      </c>
      <c r="P20" s="6">
        <v>3</v>
      </c>
      <c r="Q20" s="6">
        <f>O20+P20</f>
        <v>6</v>
      </c>
      <c r="R20" s="11" t="str">
        <f>IF(Q20&gt;=8,"Riesgo Extremo",IF(6=Q20,"Riesgo Alto",IF(7=Q20,"Riesgo Alto",IF(Q20=5,"Riesgo Medio",IF(Q20&lt;=4,"Riesgo Bajo")))))</f>
        <v>Riesgo Alto</v>
      </c>
      <c r="S20" s="6" t="s">
        <v>32</v>
      </c>
      <c r="T20" s="6" t="s">
        <v>29</v>
      </c>
      <c r="U20" s="8" t="s">
        <v>120</v>
      </c>
      <c r="V20" s="6" t="s">
        <v>50</v>
      </c>
    </row>
    <row r="21" spans="1:22" x14ac:dyDescent="0.25">
      <c r="H21" s="13"/>
      <c r="I21" s="13"/>
    </row>
  </sheetData>
  <mergeCells count="13">
    <mergeCell ref="A1:V1"/>
    <mergeCell ref="U3:V3"/>
    <mergeCell ref="A3:A4"/>
    <mergeCell ref="B3:B4"/>
    <mergeCell ref="C3:C4"/>
    <mergeCell ref="D3:D4"/>
    <mergeCell ref="E3:E4"/>
    <mergeCell ref="F3:F4"/>
    <mergeCell ref="G3:G4"/>
    <mergeCell ref="H3:L3"/>
    <mergeCell ref="M3:N3"/>
    <mergeCell ref="O3:R3"/>
    <mergeCell ref="S3:T3"/>
  </mergeCells>
  <conditionalFormatting sqref="K7">
    <cfRule type="colorScale" priority="119">
      <colorScale>
        <cfvo type="min"/>
        <cfvo type="percentile" val="50"/>
        <cfvo type="max"/>
        <color rgb="FFF8696B"/>
        <color rgb="FFFFEB84"/>
        <color rgb="FF63BE7B"/>
      </colorScale>
    </cfRule>
    <cfRule type="colorScale" priority="118">
      <colorScale>
        <cfvo type="num" val="4"/>
        <cfvo type="num" val="6"/>
        <cfvo type="num" val="8"/>
        <color rgb="FF00B050"/>
        <color rgb="FFFFEB84"/>
        <color rgb="FFFF0000"/>
      </colorScale>
    </cfRule>
    <cfRule type="iconSet" priority="120">
      <iconSet iconSet="3Symbols" reverse="1">
        <cfvo type="percent" val="0"/>
        <cfvo type="num" val="5"/>
        <cfvo type="num" val="8"/>
      </iconSet>
    </cfRule>
  </conditionalFormatting>
  <conditionalFormatting sqref="K7:K9">
    <cfRule type="containsText" dxfId="41" priority="61" operator="containsText" text="Bajo">
      <formula>NOT(ISERROR(SEARCH("Bajo",K7)))</formula>
    </cfRule>
    <cfRule type="containsText" dxfId="40" priority="64" operator="containsText" text="Riesgo Medio">
      <formula>NOT(ISERROR(SEARCH("Riesgo Medio",K7)))</formula>
    </cfRule>
    <cfRule type="containsText" dxfId="39" priority="65" operator="containsText" text="Riesgo Alto">
      <formula>NOT(ISERROR(SEARCH("Riesgo Alto",K7)))</formula>
    </cfRule>
    <cfRule type="containsText" dxfId="38" priority="66" operator="containsText" text="Riesgo Alto ">
      <formula>NOT(ISERROR(SEARCH("Riesgo Alto ",K7)))</formula>
    </cfRule>
    <cfRule type="containsText" dxfId="37" priority="67" operator="containsText" text="Riesgo Extremo">
      <formula>NOT(ISERROR(SEARCH("Riesgo Extremo",K7)))</formula>
    </cfRule>
    <cfRule type="containsText" dxfId="36" priority="62" operator="containsText" text="Riesgo Bajo ">
      <formula>NOT(ISERROR(SEARCH("Riesgo Bajo ",K7)))</formula>
    </cfRule>
  </conditionalFormatting>
  <conditionalFormatting sqref="K8">
    <cfRule type="colorScale" priority="68">
      <colorScale>
        <cfvo type="num" val="4"/>
        <cfvo type="num" val="6"/>
        <cfvo type="num" val="8"/>
        <color rgb="FF00B050"/>
        <color rgb="FFFFEB84"/>
        <color rgb="FFFF0000"/>
      </colorScale>
    </cfRule>
    <cfRule type="colorScale" priority="69">
      <colorScale>
        <cfvo type="min"/>
        <cfvo type="percentile" val="50"/>
        <cfvo type="max"/>
        <color rgb="FFF8696B"/>
        <color rgb="FFFFEB84"/>
        <color rgb="FF63BE7B"/>
      </colorScale>
    </cfRule>
    <cfRule type="iconSet" priority="70">
      <iconSet iconSet="3Symbols" reverse="1">
        <cfvo type="percent" val="0"/>
        <cfvo type="num" val="5"/>
        <cfvo type="num" val="8"/>
      </iconSet>
    </cfRule>
  </conditionalFormatting>
  <conditionalFormatting sqref="K9">
    <cfRule type="iconSet" priority="100">
      <iconSet iconSet="3Symbols" reverse="1">
        <cfvo type="percent" val="0"/>
        <cfvo type="num" val="5"/>
        <cfvo type="num" val="8"/>
      </iconSet>
    </cfRule>
    <cfRule type="colorScale" priority="99">
      <colorScale>
        <cfvo type="min"/>
        <cfvo type="percentile" val="50"/>
        <cfvo type="max"/>
        <color rgb="FFF8696B"/>
        <color rgb="FFFFEB84"/>
        <color rgb="FF63BE7B"/>
      </colorScale>
    </cfRule>
    <cfRule type="colorScale" priority="98">
      <colorScale>
        <cfvo type="num" val="4"/>
        <cfvo type="num" val="6"/>
        <cfvo type="num" val="8"/>
        <color rgb="FF00B050"/>
        <color rgb="FFFFEB84"/>
        <color rgb="FFFF0000"/>
      </colorScale>
    </cfRule>
  </conditionalFormatting>
  <conditionalFormatting sqref="K11">
    <cfRule type="colorScale" priority="89">
      <colorScale>
        <cfvo type="min"/>
        <cfvo type="percentile" val="50"/>
        <cfvo type="max"/>
        <color rgb="FFF8696B"/>
        <color rgb="FFFFEB84"/>
        <color rgb="FF63BE7B"/>
      </colorScale>
    </cfRule>
    <cfRule type="iconSet" priority="90">
      <iconSet iconSet="3Symbols" reverse="1">
        <cfvo type="percent" val="0"/>
        <cfvo type="num" val="5"/>
        <cfvo type="num" val="8"/>
      </iconSet>
    </cfRule>
    <cfRule type="colorScale" priority="88">
      <colorScale>
        <cfvo type="num" val="4"/>
        <cfvo type="num" val="6"/>
        <cfvo type="num" val="8"/>
        <color rgb="FF00B050"/>
        <color rgb="FFFFEB84"/>
        <color rgb="FFFF0000"/>
      </colorScale>
    </cfRule>
  </conditionalFormatting>
  <conditionalFormatting sqref="K11:K12">
    <cfRule type="containsText" dxfId="35" priority="52" operator="containsText" text="Riesgo Bajo ">
      <formula>NOT(ISERROR(SEARCH("Riesgo Bajo ",K11)))</formula>
    </cfRule>
    <cfRule type="containsText" dxfId="34" priority="51" operator="containsText" text="Bajo">
      <formula>NOT(ISERROR(SEARCH("Bajo",K11)))</formula>
    </cfRule>
    <cfRule type="containsText" dxfId="33" priority="54" operator="containsText" text="Riesgo Medio">
      <formula>NOT(ISERROR(SEARCH("Riesgo Medio",K11)))</formula>
    </cfRule>
    <cfRule type="containsText" dxfId="32" priority="55" operator="containsText" text="Riesgo Alto">
      <formula>NOT(ISERROR(SEARCH("Riesgo Alto",K11)))</formula>
    </cfRule>
    <cfRule type="containsText" dxfId="31" priority="56" operator="containsText" text="Riesgo Alto ">
      <formula>NOT(ISERROR(SEARCH("Riesgo Alto ",K11)))</formula>
    </cfRule>
    <cfRule type="containsText" dxfId="30" priority="57" operator="containsText" text="Riesgo Extremo">
      <formula>NOT(ISERROR(SEARCH("Riesgo Extremo",K11)))</formula>
    </cfRule>
  </conditionalFormatting>
  <conditionalFormatting sqref="K12">
    <cfRule type="iconSet" priority="60">
      <iconSet iconSet="3Symbols" reverse="1">
        <cfvo type="percent" val="0"/>
        <cfvo type="num" val="5"/>
        <cfvo type="num" val="8"/>
      </iconSet>
    </cfRule>
    <cfRule type="colorScale" priority="58">
      <colorScale>
        <cfvo type="num" val="4"/>
        <cfvo type="num" val="6"/>
        <cfvo type="num" val="8"/>
        <color rgb="FF00B050"/>
        <color rgb="FFFFEB84"/>
        <color rgb="FFFF0000"/>
      </colorScale>
    </cfRule>
    <cfRule type="colorScale" priority="59">
      <colorScale>
        <cfvo type="min"/>
        <cfvo type="percentile" val="50"/>
        <cfvo type="max"/>
        <color rgb="FFF8696B"/>
        <color rgb="FFFFEB84"/>
        <color rgb="FF63BE7B"/>
      </colorScale>
    </cfRule>
  </conditionalFormatting>
  <conditionalFormatting sqref="K18:K19">
    <cfRule type="iconSet" priority="20">
      <iconSet iconSet="3Symbols" reverse="1">
        <cfvo type="percent" val="0"/>
        <cfvo type="num" val="5"/>
        <cfvo type="num" val="8"/>
      </iconSet>
    </cfRule>
    <cfRule type="colorScale" priority="19">
      <colorScale>
        <cfvo type="min"/>
        <cfvo type="percentile" val="50"/>
        <cfvo type="max"/>
        <color rgb="FFF8696B"/>
        <color rgb="FFFFEB84"/>
        <color rgb="FF63BE7B"/>
      </colorScale>
    </cfRule>
    <cfRule type="colorScale" priority="18">
      <colorScale>
        <cfvo type="num" val="4"/>
        <cfvo type="num" val="6"/>
        <cfvo type="num" val="8"/>
        <color rgb="FF00B050"/>
        <color rgb="FFFFEB84"/>
        <color rgb="FFFF0000"/>
      </colorScale>
    </cfRule>
    <cfRule type="containsText" dxfId="29" priority="17" operator="containsText" text="Riesgo Extremo">
      <formula>NOT(ISERROR(SEARCH("Riesgo Extremo",K18)))</formula>
    </cfRule>
    <cfRule type="containsText" dxfId="28" priority="16" operator="containsText" text="Riesgo Alto ">
      <formula>NOT(ISERROR(SEARCH("Riesgo Alto ",K18)))</formula>
    </cfRule>
    <cfRule type="containsText" dxfId="27" priority="15" operator="containsText" text="Riesgo Alto">
      <formula>NOT(ISERROR(SEARCH("Riesgo Alto",K18)))</formula>
    </cfRule>
    <cfRule type="containsText" dxfId="26" priority="14" operator="containsText" text="Riesgo Medio">
      <formula>NOT(ISERROR(SEARCH("Riesgo Medio",K18)))</formula>
    </cfRule>
    <cfRule type="containsText" dxfId="25" priority="12" operator="containsText" text="Riesgo Bajo ">
      <formula>NOT(ISERROR(SEARCH("Riesgo Bajo ",K18)))</formula>
    </cfRule>
    <cfRule type="containsText" dxfId="24" priority="11" operator="containsText" text="Bajo">
      <formula>NOT(ISERROR(SEARCH("Bajo",K18)))</formula>
    </cfRule>
  </conditionalFormatting>
  <conditionalFormatting sqref="R7">
    <cfRule type="colorScale" priority="129">
      <colorScale>
        <cfvo type="min"/>
        <cfvo type="percentile" val="50"/>
        <cfvo type="max"/>
        <color rgb="FFF8696B"/>
        <color rgb="FFFFEB84"/>
        <color rgb="FF63BE7B"/>
      </colorScale>
    </cfRule>
    <cfRule type="iconSet" priority="130">
      <iconSet iconSet="3Symbols" reverse="1">
        <cfvo type="percent" val="0"/>
        <cfvo type="num" val="5"/>
        <cfvo type="num" val="8"/>
      </iconSet>
    </cfRule>
    <cfRule type="containsText" dxfId="23" priority="121" operator="containsText" text="Bajo">
      <formula>NOT(ISERROR(SEARCH("Bajo",R7)))</formula>
    </cfRule>
    <cfRule type="containsText" dxfId="22" priority="122" operator="containsText" text="Riesgo Bajo ">
      <formula>NOT(ISERROR(SEARCH("Riesgo Bajo ",R7)))</formula>
    </cfRule>
    <cfRule type="containsText" dxfId="21" priority="124" operator="containsText" text="Riesgo Medio">
      <formula>NOT(ISERROR(SEARCH("Riesgo Medio",R7)))</formula>
    </cfRule>
    <cfRule type="containsText" dxfId="20" priority="125" operator="containsText" text="Riesgo Alto">
      <formula>NOT(ISERROR(SEARCH("Riesgo Alto",R7)))</formula>
    </cfRule>
    <cfRule type="containsText" dxfId="19" priority="126" operator="containsText" text="Riesgo Alto ">
      <formula>NOT(ISERROR(SEARCH("Riesgo Alto ",R7)))</formula>
    </cfRule>
    <cfRule type="containsText" dxfId="18" priority="127" operator="containsText" text="Riesgo Extremo">
      <formula>NOT(ISERROR(SEARCH("Riesgo Extremo",R7)))</formula>
    </cfRule>
    <cfRule type="colorScale" priority="128">
      <colorScale>
        <cfvo type="num" val="4"/>
        <cfvo type="num" val="6"/>
        <cfvo type="num" val="8"/>
        <color rgb="FF00B050"/>
        <color rgb="FFFFEB84"/>
        <color rgb="FFFF0000"/>
      </colorScale>
    </cfRule>
  </conditionalFormatting>
  <conditionalFormatting sqref="R9">
    <cfRule type="containsText" dxfId="17" priority="101" operator="containsText" text="Bajo">
      <formula>NOT(ISERROR(SEARCH("Bajo",R9)))</formula>
    </cfRule>
    <cfRule type="containsText" dxfId="16" priority="102" operator="containsText" text="Riesgo Bajo ">
      <formula>NOT(ISERROR(SEARCH("Riesgo Bajo ",R9)))</formula>
    </cfRule>
    <cfRule type="containsText" dxfId="15" priority="105" operator="containsText" text="Riesgo Alto">
      <formula>NOT(ISERROR(SEARCH("Riesgo Alto",R9)))</formula>
    </cfRule>
    <cfRule type="containsText" dxfId="14" priority="106" operator="containsText" text="Riesgo Alto ">
      <formula>NOT(ISERROR(SEARCH("Riesgo Alto ",R9)))</formula>
    </cfRule>
    <cfRule type="containsText" dxfId="13" priority="107" operator="containsText" text="Riesgo Extremo">
      <formula>NOT(ISERROR(SEARCH("Riesgo Extremo",R9)))</formula>
    </cfRule>
    <cfRule type="colorScale" priority="108">
      <colorScale>
        <cfvo type="num" val="4"/>
        <cfvo type="num" val="6"/>
        <cfvo type="num" val="8"/>
        <color rgb="FF00B050"/>
        <color rgb="FFFFEB84"/>
        <color rgb="FFFF0000"/>
      </colorScale>
    </cfRule>
    <cfRule type="colorScale" priority="109">
      <colorScale>
        <cfvo type="min"/>
        <cfvo type="percentile" val="50"/>
        <cfvo type="max"/>
        <color rgb="FFF8696B"/>
        <color rgb="FFFFEB84"/>
        <color rgb="FF63BE7B"/>
      </colorScale>
    </cfRule>
    <cfRule type="iconSet" priority="110">
      <iconSet iconSet="3Symbols" reverse="1">
        <cfvo type="percent" val="0"/>
        <cfvo type="num" val="5"/>
        <cfvo type="num" val="8"/>
      </iconSet>
    </cfRule>
    <cfRule type="containsText" dxfId="12" priority="104" operator="containsText" text="Riesgo Medio">
      <formula>NOT(ISERROR(SEARCH("Riesgo Medio",R9)))</formula>
    </cfRule>
  </conditionalFormatting>
  <conditionalFormatting sqref="R11">
    <cfRule type="colorScale" priority="79">
      <colorScale>
        <cfvo type="min"/>
        <cfvo type="percentile" val="50"/>
        <cfvo type="max"/>
        <color rgb="FFF8696B"/>
        <color rgb="FFFFEB84"/>
        <color rgb="FF63BE7B"/>
      </colorScale>
    </cfRule>
    <cfRule type="iconSet" priority="80">
      <iconSet iconSet="3Symbols" reverse="1">
        <cfvo type="percent" val="0"/>
        <cfvo type="num" val="5"/>
        <cfvo type="num" val="8"/>
      </iconSet>
    </cfRule>
    <cfRule type="colorScale" priority="78">
      <colorScale>
        <cfvo type="num" val="4"/>
        <cfvo type="num" val="6"/>
        <cfvo type="num" val="8"/>
        <color rgb="FF00B050"/>
        <color rgb="FFFFEB84"/>
        <color rgb="FFFF0000"/>
      </colorScale>
    </cfRule>
  </conditionalFormatting>
  <conditionalFormatting sqref="R11:R12">
    <cfRule type="containsText" dxfId="11" priority="42" operator="containsText" text="Riesgo Bajo ">
      <formula>NOT(ISERROR(SEARCH("Riesgo Bajo ",R11)))</formula>
    </cfRule>
    <cfRule type="containsText" dxfId="10" priority="41" operator="containsText" text="Bajo">
      <formula>NOT(ISERROR(SEARCH("Bajo",R11)))</formula>
    </cfRule>
    <cfRule type="containsText" dxfId="9" priority="47" operator="containsText" text="Riesgo Extremo">
      <formula>NOT(ISERROR(SEARCH("Riesgo Extremo",R11)))</formula>
    </cfRule>
    <cfRule type="containsText" dxfId="8" priority="46" operator="containsText" text="Riesgo Alto ">
      <formula>NOT(ISERROR(SEARCH("Riesgo Alto ",R11)))</formula>
    </cfRule>
    <cfRule type="containsText" dxfId="7" priority="45" operator="containsText" text="Riesgo Alto">
      <formula>NOT(ISERROR(SEARCH("Riesgo Alto",R11)))</formula>
    </cfRule>
    <cfRule type="containsText" dxfId="6" priority="44" operator="containsText" text="Riesgo Medio">
      <formula>NOT(ISERROR(SEARCH("Riesgo Medio",R11)))</formula>
    </cfRule>
  </conditionalFormatting>
  <conditionalFormatting sqref="R12">
    <cfRule type="iconSet" priority="50">
      <iconSet iconSet="3Symbols" reverse="1">
        <cfvo type="percent" val="0"/>
        <cfvo type="num" val="5"/>
        <cfvo type="num" val="8"/>
      </iconSet>
    </cfRule>
    <cfRule type="colorScale" priority="49">
      <colorScale>
        <cfvo type="min"/>
        <cfvo type="percentile" val="50"/>
        <cfvo type="max"/>
        <color rgb="FFF8696B"/>
        <color rgb="FFFFEB84"/>
        <color rgb="FF63BE7B"/>
      </colorScale>
    </cfRule>
    <cfRule type="colorScale" priority="48">
      <colorScale>
        <cfvo type="num" val="4"/>
        <cfvo type="num" val="6"/>
        <cfvo type="num" val="8"/>
        <color rgb="FF00B050"/>
        <color rgb="FFFFEB84"/>
        <color rgb="FFFF0000"/>
      </colorScale>
    </cfRule>
  </conditionalFormatting>
  <conditionalFormatting sqref="R18:R19">
    <cfRule type="containsText" dxfId="5" priority="2" operator="containsText" text="Riesgo Bajo ">
      <formula>NOT(ISERROR(SEARCH("Riesgo Bajo ",R18)))</formula>
    </cfRule>
    <cfRule type="containsText" dxfId="4" priority="1" operator="containsText" text="Bajo">
      <formula>NOT(ISERROR(SEARCH("Bajo",R18)))</formula>
    </cfRule>
    <cfRule type="iconSet" priority="10">
      <iconSet iconSet="3Symbols" reverse="1">
        <cfvo type="percent" val="0"/>
        <cfvo type="num" val="5"/>
        <cfvo type="num" val="8"/>
      </iconSet>
    </cfRule>
    <cfRule type="colorScale" priority="9">
      <colorScale>
        <cfvo type="min"/>
        <cfvo type="percentile" val="50"/>
        <cfvo type="max"/>
        <color rgb="FFF8696B"/>
        <color rgb="FFFFEB84"/>
        <color rgb="FF63BE7B"/>
      </colorScale>
    </cfRule>
    <cfRule type="colorScale" priority="8">
      <colorScale>
        <cfvo type="num" val="4"/>
        <cfvo type="num" val="6"/>
        <cfvo type="num" val="8"/>
        <color rgb="FF00B050"/>
        <color rgb="FFFFEB84"/>
        <color rgb="FFFF0000"/>
      </colorScale>
    </cfRule>
    <cfRule type="containsText" dxfId="3" priority="7" operator="containsText" text="Riesgo Extremo">
      <formula>NOT(ISERROR(SEARCH("Riesgo Extremo",R18)))</formula>
    </cfRule>
    <cfRule type="containsText" dxfId="2" priority="6" operator="containsText" text="Riesgo Alto ">
      <formula>NOT(ISERROR(SEARCH("Riesgo Alto ",R18)))</formula>
    </cfRule>
    <cfRule type="containsText" dxfId="1" priority="5" operator="containsText" text="Riesgo Alto">
      <formula>NOT(ISERROR(SEARCH("Riesgo Alto",R18)))</formula>
    </cfRule>
    <cfRule type="containsText" dxfId="0" priority="4" operator="containsText" text="Riesgo Medio">
      <formula>NOT(ISERROR(SEARCH("Riesgo Medio",R18)))</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9fe6a9-d72a-4b48-8a53-4c5124e1bb55" xsi:nil="true"/>
    <lcf76f155ced4ddcb4097134ff3c332f xmlns="2a402d46-15e8-4907-9220-a173efc0b1f9">
      <Terms xmlns="http://schemas.microsoft.com/office/infopath/2007/PartnerControls"/>
    </lcf76f155ced4ddcb4097134ff3c332f>
    <_Flow_SignoffStatus xmlns="2a402d46-15e8-4907-9220-a173efc0b1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F44186328644E40A6277D784062BB8B" ma:contentTypeVersion="16" ma:contentTypeDescription="Crear nuevo documento." ma:contentTypeScope="" ma:versionID="c1202c1f18876f6d79d768b5e9d70c79">
  <xsd:schema xmlns:xsd="http://www.w3.org/2001/XMLSchema" xmlns:xs="http://www.w3.org/2001/XMLSchema" xmlns:p="http://schemas.microsoft.com/office/2006/metadata/properties" xmlns:ns2="7f9fe6a9-d72a-4b48-8a53-4c5124e1bb55" xmlns:ns3="2a402d46-15e8-4907-9220-a173efc0b1f9" targetNamespace="http://schemas.microsoft.com/office/2006/metadata/properties" ma:root="true" ma:fieldsID="8bf714785c411e37188da5243c3662a4" ns2:_="" ns3:_="">
    <xsd:import namespace="7f9fe6a9-d72a-4b48-8a53-4c5124e1bb55"/>
    <xsd:import namespace="2a402d46-15e8-4907-9220-a173efc0b1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_Flow_SignoffStatu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fe6a9-d72a-4b48-8a53-4c5124e1bb5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7b8651d0-d84c-4458-8f0b-634dada0deef}" ma:internalName="TaxCatchAll" ma:showField="CatchAllData" ma:web="7f9fe6a9-d72a-4b48-8a53-4c5124e1bb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402d46-15e8-4907-9220-a173efc0b1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BE876-31E2-4D2A-AB6D-50F5B9AF5713}">
  <ds:schemaRefs>
    <ds:schemaRef ds:uri="http://schemas.microsoft.com/sharepoint/v3/contenttype/forms"/>
  </ds:schemaRefs>
</ds:datastoreItem>
</file>

<file path=customXml/itemProps2.xml><?xml version="1.0" encoding="utf-8"?>
<ds:datastoreItem xmlns:ds="http://schemas.openxmlformats.org/officeDocument/2006/customXml" ds:itemID="{34CFE590-24F0-487B-8F96-5ECA241EE7F2}">
  <ds:schemaRefs>
    <ds:schemaRef ds:uri="http://schemas.microsoft.com/office/2006/metadata/properties"/>
    <ds:schemaRef ds:uri="http://schemas.microsoft.com/office/infopath/2007/PartnerControls"/>
    <ds:schemaRef ds:uri="7f9fe6a9-d72a-4b48-8a53-4c5124e1bb55"/>
    <ds:schemaRef ds:uri="2a402d46-15e8-4907-9220-a173efc0b1f9"/>
  </ds:schemaRefs>
</ds:datastoreItem>
</file>

<file path=customXml/itemProps3.xml><?xml version="1.0" encoding="utf-8"?>
<ds:datastoreItem xmlns:ds="http://schemas.openxmlformats.org/officeDocument/2006/customXml" ds:itemID="{F00A9131-0318-4773-BC2E-9EEA39607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fe6a9-d72a-4b48-8a53-4c5124e1bb55"/>
    <ds:schemaRef ds:uri="2a402d46-15e8-4907-9220-a173efc0b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RIESGOS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Leon Buitrago, Yessica Paola</cp:lastModifiedBy>
  <cp:revision/>
  <dcterms:created xsi:type="dcterms:W3CDTF">2022-09-02T15:25:56Z</dcterms:created>
  <dcterms:modified xsi:type="dcterms:W3CDTF">2026-04-08T15:38:45Z</dcterms:modified>
  <cp:category/>
  <cp:contentStatus/>
</cp:coreProperties>
</file>